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210" windowHeight="8655" firstSheet="5" activeTab="0"/>
  </bookViews>
  <sheets>
    <sheet name="Strong &amp; Active Communities" sheetId="1" r:id="rId1"/>
    <sheet name="Small Grants" sheetId="2" r:id="rId2"/>
    <sheet name="Arts &amp; Twinning" sheetId="3" r:id="rId3"/>
    <sheet name="Homelessness" sheetId="4" r:id="rId4"/>
    <sheet name="Community Safety" sheetId="5" r:id="rId5"/>
    <sheet name="CVO Infrastructure" sheetId="6" r:id="rId6"/>
    <sheet name="Specialist Play" sheetId="7" r:id="rId7"/>
    <sheet name="Advice" sheetId="8" r:id="rId8"/>
    <sheet name="money management" sheetId="9" r:id="rId9"/>
  </sheets>
  <definedNames>
    <definedName name="_xlnm.Print_Titles" localSheetId="7">'Advice'!$5:$5</definedName>
    <definedName name="_xlnm.Print_Titles" localSheetId="2">'Arts &amp; Twinning'!$1:$5</definedName>
    <definedName name="_xlnm.Print_Titles" localSheetId="5">'CVO Infrastructure'!$2:$4</definedName>
    <definedName name="_xlnm.Print_Titles" localSheetId="3">'Homelessness'!$1:$5</definedName>
    <definedName name="_xlnm.Print_Titles" localSheetId="1">'Small Grants'!$1:$5</definedName>
    <definedName name="_xlnm.Print_Titles" localSheetId="6">'Specialist Play'!$2:$3</definedName>
    <definedName name="_xlnm.Print_Titles" localSheetId="0">'Strong &amp; Active Communities'!$1:$5</definedName>
  </definedNames>
  <calcPr fullCalcOnLoad="1"/>
</workbook>
</file>

<file path=xl/comments8.xml><?xml version="1.0" encoding="utf-8"?>
<comments xmlns="http://schemas.openxmlformats.org/spreadsheetml/2006/main">
  <authors>
    <author>Fiona van Galen</author>
  </authors>
  <commentList>
    <comment ref="F5" authorId="0">
      <text>
        <r>
          <rPr>
            <b/>
            <sz val="8"/>
            <rFont val="Tahoma"/>
            <family val="0"/>
          </rPr>
          <t>Fiona van Galen:</t>
        </r>
        <r>
          <rPr>
            <sz val="8"/>
            <rFont val="Tahoma"/>
            <family val="0"/>
          </rPr>
          <t xml:space="preserve">
Provides support for patients leaving hospital who need help finding a care home and who are privately funded</t>
        </r>
      </text>
    </comment>
    <comment ref="G5" authorId="0">
      <text>
        <r>
          <rPr>
            <b/>
            <sz val="8"/>
            <rFont val="Tahoma"/>
            <family val="0"/>
          </rPr>
          <t>Fiona van Galen:</t>
        </r>
        <r>
          <rPr>
            <sz val="8"/>
            <rFont val="Tahoma"/>
            <family val="0"/>
          </rPr>
          <t xml:space="preserve">
Provides advocacy and support with appeals on continuing care decisions   </t>
        </r>
      </text>
    </comment>
  </commentList>
</comments>
</file>

<file path=xl/sharedStrings.xml><?xml version="1.0" encoding="utf-8"?>
<sst xmlns="http://schemas.openxmlformats.org/spreadsheetml/2006/main" count="446" uniqueCount="382">
  <si>
    <t xml:space="preserve">38 people from 16 families liviing on Blackbird Leys took part in these music workshops. Feedback from participants was how much they enjoyed the workshops </t>
  </si>
  <si>
    <t>9,078 plus 17,000 households</t>
  </si>
  <si>
    <r>
      <t xml:space="preserve">Oxford Inspires and Visit Oxfordshire merged to form Experience Oxfordshire, the county’s development agency for culture and tourism. Its focus is to create an environment where cultural organisations and tourism businesses thrive; to attract and retain visitors to the city and county and help to create more cultural experiences for more people more often.                                                                                      Oxford Inspires has strong relationships with the private sector and acts to draw in new potential business sponsors.
The priority for fundraising is to raise money for partnership projects which benefit a large section of our diverse community as well as raising the profile of the City of Oxford both nationally and internationally. 
Additional investment leveraged:
• Over £28k cash and in kind to support the bid for World Book Capital 2014;
• £15k for Christmas Light Night  2012 (MINI Plant Oxford, Artswork and Infineum);
• £45k Artswork bid to support a City partnership literacy project;
• £7,000 secured from Arts Council England to support a needs analysis into Oxfordshire’s Publishers leading to the formation of a Local Enterprise Partnership ‘publishing cluster’ to support skills and broadband improvement needs.
.                                                                                               . 
</t>
    </r>
  </si>
  <si>
    <r>
      <rPr>
        <b/>
        <sz val="8"/>
        <rFont val="Arial"/>
        <family val="2"/>
      </rPr>
      <t>Supporting Emerging &amp; Local Artists</t>
    </r>
    <r>
      <rPr>
        <sz val="8"/>
        <rFont val="Arial"/>
        <family val="2"/>
      </rPr>
      <t xml:space="preserve">                                                        OCM delivered 39 live events in Oxford in 2012/13, of which 17 event presented local artists. to total known audience attendance of 4726. Three OCM open events show casing youth and adult emerging local musicians in partnership with Pegasus and local artists were involved in 8 out of 13.                                                                          </t>
    </r>
    <r>
      <rPr>
        <b/>
        <sz val="8"/>
        <rFont val="Arial"/>
        <family val="2"/>
      </rPr>
      <t xml:space="preserve">Partnerships </t>
    </r>
    <r>
      <rPr>
        <sz val="8"/>
        <rFont val="Arial"/>
        <family val="2"/>
      </rPr>
      <t xml:space="preserve">                                                                                              OCM worked with several partners to present events aimed at broader family audiences, In June OCM &amp; Pegasus presented the OCM Youth Open and OCM Open with OCVC students, both of which attracted a broader family audience.  These events were part of OCMs education and outreach programme and gave youth musicians the opportunity to work with a professional production team in a highly respected venue to develop their performance skills and stage craft.                                                    </t>
    </r>
    <r>
      <rPr>
        <b/>
        <sz val="8"/>
        <rFont val="Arial"/>
        <family val="2"/>
      </rPr>
      <t>Advice &amp; training opportunities</t>
    </r>
    <r>
      <rPr>
        <sz val="8"/>
        <rFont val="Arial"/>
        <family val="2"/>
      </rPr>
      <t xml:space="preserve">                                                           OCM provided student work placements to 3 Oxford Brookes music undergraduates, they gained experience in marketing, press, production, general arts adminstration &amp; event management. They also provided experience to 22 undergraduates. </t>
    </r>
  </si>
  <si>
    <t>60 training courses ran last year with a total of 435 people involved of which 228 were from Oxford. The number of productions supported by OFVM was 38 which involved a total of 300 people.  27,540 people benefitted from seeing screenings by Film Oxford.</t>
  </si>
  <si>
    <r>
      <t xml:space="preserve">Developing centre-based and off site activities exploring new art forms to benefit the local community </t>
    </r>
    <r>
      <rPr>
        <sz val="8"/>
        <rFont val="Arial"/>
        <family val="2"/>
      </rPr>
      <t xml:space="preserve">included a wide range of artistic events,short courses and one off bookings as well as 13 on going regular creative classes offering a varied programme. Fusion continues to organise the bi-monthly Pop Up Nights where they get a regular committed audience of 80-100 peoplel at each event.  They have also had over 80 one off bookings from artistic groups and a month long series of seminars on art and neuroscience run by the AXNS Collective. </t>
    </r>
    <r>
      <rPr>
        <b/>
        <sz val="8"/>
        <rFont val="Arial"/>
        <family val="2"/>
      </rPr>
      <t xml:space="preserve"> </t>
    </r>
    <r>
      <rPr>
        <sz val="8"/>
        <rFont val="Arial"/>
        <family val="2"/>
      </rPr>
      <t xml:space="preserve">
</t>
    </r>
  </si>
  <si>
    <r>
      <t>Community</t>
    </r>
    <r>
      <rPr>
        <sz val="8"/>
        <rFont val="Arial"/>
        <family val="2"/>
      </rPr>
      <t xml:space="preserve">
In a new Learning &amp; Partnership initiative, funded by the Big Lottery, MAO has worked to being together two vulnerable groups in Oxford. The Lost in Time &amp; Space project has brought together people with early Alzheimer onset and young people who are NEET.E10  They worked with an artist, filmmaker and sculptor to engage in the arts.
</t>
    </r>
    <r>
      <rPr>
        <b/>
        <sz val="8"/>
        <rFont val="Arial"/>
        <family val="2"/>
      </rPr>
      <t>Education</t>
    </r>
    <r>
      <rPr>
        <sz val="8"/>
        <rFont val="Arial"/>
        <family val="2"/>
      </rPr>
      <t xml:space="preserve">
The Gallery hosts education open evenings; weekly life drawing classes; regular exhibition talks and tours for students and groups; an Artist Teacher Scheme with Oxford Brookes University; an exhibition of work by Ruskin School students; and residency programmes. 
</t>
    </r>
  </si>
  <si>
    <t xml:space="preserve">In 2012/13, a total of 360 performance/events were programmed by Oxford Playhouse for Main stage. Playhouse Plays Out Pop Up Tent programme is a successful tool for generating a wider engagement with the arts as it has attracted a broader range of people from traditionally under represented areas, ethnicities and socio economic backgrounds. The tent visited 23 separate events and locations for a total of 29 days, with 51 free performances of Bath Time playing to 5000 people over 6 weeks. Locations covered Blackbird Leys, Marston, Rose Hill &amp; East Oxford. There were 152 performances of family friendly productions including Wheels on the Bus and Muttnik: the first dog in space which attracted 40,152 family audiences,  
</t>
  </si>
  <si>
    <r>
      <t>Young Leaders</t>
    </r>
    <r>
      <rPr>
        <sz val="8"/>
        <rFont val="Arial"/>
        <family val="2"/>
      </rPr>
      <t xml:space="preserve">
Pegasus continues to train and develop young people to become youth arts and cultural leaders and following the completion of their year in one of the three youth theatre companies (theatre, dance, production), they are invited to apply for an employed (paid) position as Youth Arts Assistants on projects supporting and mentoring younger children as well as leading elements of the sessions. This work is overseen by their Participation Officer. Whilst remaining firmly rooted in the community,  Pegasus aims to be strategically on the map and become a player in the national and international cultural arena. In the past limited by the physical capacity of the old building, the new facilities at Pegasus offer opportunities to do different types of activities as well as work in different ways.  Of the 15,219 people to attend performances, 5,637 were concessionary/discounted tickets sold and 3,127 were complimentary tickets
</t>
    </r>
  </si>
  <si>
    <t>Aspire worked with 170 individuals last year, 94% of these people abstained from drink &amp; drugs whilst engaging with Aspire, 42 people secured full time work and were off all out of work benefits, 9 secured part time employment, 43 were engaged in voluntary work placements. 9 people were supported to independent living while 10 progressed to second stage housing eg hostel accommodation or supported housing.</t>
  </si>
  <si>
    <t xml:space="preserve">On average this project worked with 37 young people each quarter and over the 12 month period they supported 71 young people to move on of which 21 moved into alternative supported accommodation, 23 returned to family or moved in with friends, 7 moved into a B&amp;B, 3 took a local authority tenancy, 1 taken into custody &amp; 2 rough sleeping. </t>
  </si>
  <si>
    <t xml:space="preserve">The Elmore Team provides practical help, emotional support, advocacy and outreach for people who have complex needs and who are not picked up through other services available. The service also provides training for colleagues in the health and social services network.             The Oxford City Council grant funds a floating supprot service on an outreach or apointment basis for sing clients over the age of 16 who live in Oxford city. </t>
  </si>
  <si>
    <t xml:space="preserve">Emmaus Oxford is an independent charity that is part of the international Emmaus movement.  Emmaus Oxford is an independent community that provides accommodation and work for formerly homeless individuals and also runs a social enterprise which recycles donated furniture and other household goods. Companions live at Emmaus and work 35 hours per week, usually at the store and receive a small allowance from Emmaus. All essential bills are covered by Emmaus and Companions are not in receipt of Job Seeker’s Allowance/Income Support. 
£5,000 of grant assistance pays for the rent that Oxford City Council charges for the store premises
</t>
  </si>
  <si>
    <t>The average length of stay of people  was 62 weeks and of the 23 people they supported last year 12 moved on in a planned way</t>
  </si>
  <si>
    <t>56 beds regularly occupied each night, not always by the same people.  During the year 253 clients who moved on from O'Hanlon House 183 were supported to move on in a planned way. .</t>
  </si>
  <si>
    <t xml:space="preserve">During the year 53 individuals took part in life-skills training and advice, 20 individuals took part in job skills training and 29 individuals obtained paid and /or voluntary work. </t>
  </si>
  <si>
    <r>
      <t>Support for improved communication, networks and access to information</t>
    </r>
    <r>
      <rPr>
        <sz val="10"/>
        <rFont val="Arial"/>
        <family val="0"/>
      </rPr>
      <t xml:space="preserve"> so that: voluntary and community organisations have appropriate information about policy and strategy that affects them and are supported to voice their responses. </t>
    </r>
  </si>
  <si>
    <r>
      <t xml:space="preserve">Support for voluntary and community group development </t>
    </r>
    <r>
      <rPr>
        <sz val="10"/>
        <rFont val="Arial"/>
        <family val="0"/>
      </rPr>
      <t xml:space="preserve">so that: charities and social enterprises are enabled to deliver high quality services by successfully securing income, improving joint working, and achieving quality standards. </t>
    </r>
  </si>
  <si>
    <r>
      <t>Support for volunteering</t>
    </r>
    <r>
      <rPr>
        <sz val="10"/>
        <rFont val="Arial"/>
        <family val="0"/>
      </rPr>
      <t xml:space="preserve"> so that: voluntary and community organisations are enabled to recruit and retain sufficient volunteers for existing and new services and to manage these volunteers to a high standard. </t>
    </r>
  </si>
  <si>
    <t>Parasol provided inclusive play, social &amp; recreational opportunities for disabled children and young people, supporting them to access mainstream play &amp; leisure activities with their non disabled peers.</t>
  </si>
  <si>
    <t xml:space="preserve">Making film and digital media more accessible to all, particularly those from deprived and disadvantaged communities. OFVM also run Location Oxfordshire to encourage and manage filming in Oxford. </t>
  </si>
  <si>
    <t>Oxford's cultural development agency creating new opportunities for arts and heritage organisations to promote and develop their work.</t>
  </si>
  <si>
    <t>A theatre for everyone - delivering performances out in the community and providing a mixed programme of high quality performances across art forms, for the whole community.</t>
  </si>
  <si>
    <t>This organisation provides a day centre for locally based single homeless and socially excluded persons over the age of 18 years old. This centre provides a number of activities including an allotment scheme, access to computers, complementary medicine &amp; hot meals. It provides workshops and training in life skills. such as money management, literacy, numeracy and for one person at any one time an opportunity to study for an NVQ grade 1 in cookery.</t>
  </si>
  <si>
    <t>A total of 50 up to date and high quality fact sheets and FAQs available on OCVA website, including 20 on volunteering.</t>
  </si>
  <si>
    <t>framework for comprehensive suite of fact sheets now developed and first set of new fact sheets on website - on going.</t>
  </si>
  <si>
    <t xml:space="preserve">On line guide to Funding Opportunities in Oxfordshire &amp; annual satisfaction survey </t>
  </si>
  <si>
    <t>visitors to OCVA website can download details of funding opportunities across the county</t>
  </si>
  <si>
    <t xml:space="preserve"> </t>
  </si>
  <si>
    <t>National Statistics Classification - please give number for each group - individuals must only be counted once.</t>
  </si>
  <si>
    <t>7. ACCOMMODATION:</t>
  </si>
  <si>
    <t>Please give number for each, if known</t>
  </si>
  <si>
    <t>8. POST CODE AREA (first 3 or 4 figures only):</t>
  </si>
  <si>
    <t xml:space="preserve">Please give number for each applicable post code </t>
  </si>
  <si>
    <t>9. TYPE OF VISIT:</t>
  </si>
  <si>
    <t>State venue and give number of individual clients seen at each venue - do no count individuals more than once.</t>
  </si>
  <si>
    <t>10. CONTACT TYPE:</t>
  </si>
  <si>
    <t>Do not count individuals in both categories - if client has received both brief interventions and casework, count as a casework client.</t>
  </si>
  <si>
    <r>
      <t>Brief intervention (up to 20 minutes)</t>
    </r>
    <r>
      <rPr>
        <sz val="10"/>
        <rFont val="Arial"/>
        <family val="2"/>
      </rPr>
      <t xml:space="preserve"> - during monitoring period give number of clients receiving telephone advice/email advice/brief face to face advice by advisor or receptionist/signposting/distribution of leaflets.</t>
    </r>
  </si>
  <si>
    <t>Oxfordshire Theatre Company</t>
  </si>
  <si>
    <r>
      <t>Casework (more than 20 minutes)</t>
    </r>
    <r>
      <rPr>
        <sz val="10"/>
        <rFont val="Arial"/>
        <family val="2"/>
      </rPr>
      <t xml:space="preserve"> - during monitoring period give number of individual clients who receive more than 20 minutes work per case.  Each client to be counted only once.</t>
    </r>
  </si>
  <si>
    <t>11. ISSUES / WORK CATEGORIES</t>
  </si>
  <si>
    <r>
      <t>Benefits</t>
    </r>
    <r>
      <rPr>
        <sz val="10"/>
        <rFont val="Arial"/>
        <family val="2"/>
      </rPr>
      <t xml:space="preserve"> - please give number for each issue</t>
    </r>
  </si>
  <si>
    <r>
      <t>Debt</t>
    </r>
    <r>
      <rPr>
        <sz val="10"/>
        <rFont val="Arial"/>
        <family val="2"/>
      </rPr>
      <t xml:space="preserve"> - please give number for each issue</t>
    </r>
  </si>
  <si>
    <r>
      <t>Housing</t>
    </r>
    <r>
      <rPr>
        <sz val="10"/>
        <rFont val="Arial"/>
        <family val="2"/>
      </rPr>
      <t xml:space="preserve"> - please give number for each issue</t>
    </r>
  </si>
  <si>
    <r>
      <t>Other</t>
    </r>
    <r>
      <rPr>
        <sz val="10"/>
        <rFont val="Arial"/>
        <family val="0"/>
      </rPr>
      <t xml:space="preserve"> - please give number for each issue</t>
    </r>
  </si>
  <si>
    <t>We acknowledge that some clients may be counted in more than one issue or work category</t>
  </si>
  <si>
    <t>12. OUTCOMES</t>
  </si>
  <si>
    <r>
      <t>Court Representations</t>
    </r>
    <r>
      <rPr>
        <sz val="10"/>
        <rFont val="Arial"/>
        <family val="2"/>
      </rPr>
      <t xml:space="preserve"> - please give number of clients</t>
    </r>
  </si>
  <si>
    <r>
      <t>Court Representations</t>
    </r>
    <r>
      <rPr>
        <sz val="10"/>
        <rFont val="Arial"/>
        <family val="2"/>
      </rPr>
      <t xml:space="preserve"> -  please give percentage (%) of success rate - it is recognised that different types of hearings are likely to have different success rates.</t>
    </r>
  </si>
  <si>
    <r>
      <t>Appeals Representation</t>
    </r>
    <r>
      <rPr>
        <sz val="10"/>
        <rFont val="Arial"/>
        <family val="2"/>
      </rPr>
      <t xml:space="preserve"> - please give number of clients</t>
    </r>
  </si>
  <si>
    <r>
      <t>Appeals Representation</t>
    </r>
    <r>
      <rPr>
        <sz val="10"/>
        <rFont val="Arial"/>
        <family val="2"/>
      </rPr>
      <t xml:space="preserve"> - please give percentage (%) of success rate </t>
    </r>
  </si>
  <si>
    <r>
      <t>Informal Repayment Plans</t>
    </r>
    <r>
      <rPr>
        <sz val="10"/>
        <rFont val="Arial"/>
        <family val="2"/>
      </rPr>
      <t xml:space="preserve"> - please give number of clients</t>
    </r>
  </si>
  <si>
    <r>
      <t>Total client debt for period</t>
    </r>
    <r>
      <rPr>
        <sz val="10"/>
        <rFont val="Arial"/>
        <family val="2"/>
      </rPr>
      <t xml:space="preserve"> - please tell us the total amount of debt owed by your clients for this monitoring period</t>
    </r>
  </si>
  <si>
    <t>A financial cooperative offering its members flexible savings and affordable loans</t>
  </si>
  <si>
    <t>13. MONEY GAINED</t>
  </si>
  <si>
    <r>
      <t>Benefit take-up</t>
    </r>
    <r>
      <rPr>
        <sz val="10"/>
        <rFont val="Arial"/>
        <family val="2"/>
      </rPr>
      <t xml:space="preserve"> (projected for current period)</t>
    </r>
  </si>
  <si>
    <r>
      <t>Debt write off</t>
    </r>
    <r>
      <rPr>
        <sz val="10"/>
        <rFont val="Arial"/>
        <family val="2"/>
      </rPr>
      <t xml:space="preserve"> - please tell us how much debt has been written off to reduce figure given above.</t>
    </r>
  </si>
  <si>
    <r>
      <t>One off payments</t>
    </r>
    <r>
      <rPr>
        <sz val="10"/>
        <rFont val="Arial"/>
        <family val="2"/>
      </rPr>
      <t xml:space="preserve"> (charities etc)</t>
    </r>
  </si>
  <si>
    <t>Community Care Grants</t>
  </si>
  <si>
    <t>Oxford CAB</t>
  </si>
  <si>
    <t xml:space="preserve">Oxford Community Work Agency </t>
  </si>
  <si>
    <t>Oxford City Council funding</t>
  </si>
  <si>
    <t>Additional funding from Oxfordshire County Council</t>
  </si>
  <si>
    <t>Black</t>
  </si>
  <si>
    <t>Asian</t>
  </si>
  <si>
    <t>Chinese or other ethnic group</t>
  </si>
  <si>
    <t>Mixed race</t>
  </si>
  <si>
    <t>Not stated</t>
  </si>
  <si>
    <t>Housing</t>
  </si>
  <si>
    <t>Employment</t>
  </si>
  <si>
    <t>Priority debt (rent, mortgage, council tax)</t>
  </si>
  <si>
    <t>Non priority debt ( catalogues etc)</t>
  </si>
  <si>
    <t>Other (family, friends etc)</t>
  </si>
  <si>
    <t>Conditions</t>
  </si>
  <si>
    <t>Homelessness/threatened homelessness</t>
  </si>
  <si>
    <t>Environmental/neighbour issues</t>
  </si>
  <si>
    <t>Housing costs (excluding housing debts)</t>
  </si>
  <si>
    <t>Other housing issues</t>
  </si>
  <si>
    <t>Charities</t>
  </si>
  <si>
    <t>Community care</t>
  </si>
  <si>
    <t xml:space="preserve">Consumer &amp; general contract </t>
  </si>
  <si>
    <t>Crime</t>
  </si>
  <si>
    <t>Education</t>
  </si>
  <si>
    <t>Family</t>
  </si>
  <si>
    <t>Immigration / Nationality</t>
  </si>
  <si>
    <t>Mental Health</t>
  </si>
  <si>
    <t>Relationship</t>
  </si>
  <si>
    <t>Benefit take-up (projected for current period),</t>
  </si>
  <si>
    <t>Debt written off</t>
  </si>
  <si>
    <t>not recorded</t>
  </si>
  <si>
    <t>60-74</t>
  </si>
  <si>
    <t>75+</t>
  </si>
  <si>
    <t>Barton Community Association</t>
  </si>
  <si>
    <t>Out Reach / out of office</t>
  </si>
  <si>
    <t>Total number of contacts</t>
  </si>
  <si>
    <t>includes telephone, face to face, casework, appointments, signposting and consultancy (clients are counted more than once)</t>
  </si>
  <si>
    <t>n/k</t>
  </si>
  <si>
    <t>Total amount of other funding (£)</t>
  </si>
  <si>
    <t>Blackbird Leys Credit Union</t>
  </si>
  <si>
    <t>Cutteslowe Community Association</t>
  </si>
  <si>
    <t>NO INFORMATION RETURNED</t>
  </si>
  <si>
    <t>Leys News</t>
  </si>
  <si>
    <t>Blackbird Leys Community Development Initiative</t>
  </si>
  <si>
    <t>The Clockhouse Project - running activities for local residents over 50, promoting healthy life styles,</t>
  </si>
  <si>
    <t>Cutteslowe Seniors Group</t>
  </si>
  <si>
    <t>Kids Enjoy Exercise Now (KEEN)</t>
  </si>
  <si>
    <t>A project that provides sporting and other recreational activities for children &amp; young people with special needs in the Oxford area.</t>
  </si>
  <si>
    <t>The adventure playground was open for the Easter, Summer and Autumn holidays, offering safe recreational activities for C&amp;YP from across the city.</t>
  </si>
  <si>
    <t>This is a new charity created to promote excellence and participation in art and culture and to work with CRISIS to help end homelessness</t>
  </si>
  <si>
    <t>Home to Oxford's Youth Theatre and  a flagship arts centre it can truly be proud of  with young people at its heart, an energy and vibrancy to match the diversity of the area.</t>
  </si>
  <si>
    <t>During the academic term, 4 weekly recreational sessions are held for children &amp; young people with special needs. The benefits to users are that they often gain confidence, pride, and a sense of belonging, as well as making great steps physically. The students (volunteers) become their friends as well as their coaches. For the often over-worked parents, KEEN provides a much-needed break, and all activities are free.</t>
  </si>
  <si>
    <t>Oxford Friend</t>
  </si>
  <si>
    <t>A confidential telephone help line, advice, support and counselling to Oxfords gay men, lesbian, bisexual community, their family and friends</t>
  </si>
  <si>
    <t>completed and on going</t>
  </si>
  <si>
    <t>Organisation/project</t>
  </si>
  <si>
    <t>Use organisational health check and monitor results.</t>
  </si>
  <si>
    <t>Support the development of Community &amp; Voluntary Organisation's</t>
  </si>
  <si>
    <t>Arts at the Old Fire Station</t>
  </si>
  <si>
    <t>PLEASE NOTE: Due to the nature of these services and client group some of this data may be counting individuals twice because they may be using more than one service.</t>
  </si>
  <si>
    <t xml:space="preserve">1-1 support for 60 groups City-wide.  Support includes funding advice, business planning, constitutions and legal structure, policies including health &amp; safety, risk assessment, insurance, HR &amp; employment good practice and the law. . </t>
  </si>
  <si>
    <t>13 training workshops at least 5 in City</t>
  </si>
  <si>
    <t>Resource centre kept up to date and information to include volunteering.</t>
  </si>
  <si>
    <t>Maintain on line directories and resources including directory of premises and directory of support services.</t>
  </si>
  <si>
    <t>500 members (50% city based)</t>
  </si>
  <si>
    <t>Maintain quality programme for community &amp; voluntary sector forums. To enable CVS and statutory partners to come together with a minimum of 40 attendees per forum</t>
  </si>
  <si>
    <t>Aims of project</t>
  </si>
  <si>
    <t xml:space="preserve">Elder Stubbs Festival - An annual event promoting mental health awareness and bringing the community together. </t>
  </si>
  <si>
    <t>A project that supports individuals suffering from loneliness.</t>
  </si>
  <si>
    <t>Oxford Urban Wildlife Group</t>
  </si>
  <si>
    <t>Grants to Community &amp; Voluntary Organisations / Groups</t>
  </si>
  <si>
    <t>Old Marstons Over 50's Club</t>
  </si>
  <si>
    <t>During the year they had 9 speakers on subjects that vary from health to walking in France, 4 outings to places of interest &amp; 5 events.</t>
  </si>
  <si>
    <t>Grants Awarded under Council Priority - Strong &amp; Active Communities</t>
  </si>
  <si>
    <t>DLA, Carers Allowance</t>
  </si>
  <si>
    <t>Child Support / Child Benefit</t>
  </si>
  <si>
    <t>APPENDIX 1</t>
  </si>
  <si>
    <t xml:space="preserve">ADVICE CENTRE MONITORING </t>
  </si>
  <si>
    <t>Total other funding</t>
  </si>
  <si>
    <t>Total amount of funding levered in</t>
  </si>
  <si>
    <t>Funding awarded to pay for a full time Domestic Abuse Outreach Worker.</t>
  </si>
  <si>
    <t>organisation/project</t>
  </si>
  <si>
    <t>Elmore Community Services</t>
  </si>
  <si>
    <t>Emmaus Oxford Furniture Store</t>
  </si>
  <si>
    <t>Fusion</t>
  </si>
  <si>
    <t>Modern Art Oxford</t>
  </si>
  <si>
    <t>Oxford Credit Union</t>
  </si>
  <si>
    <t>Oxford Inspires</t>
  </si>
  <si>
    <t>Pegasus Theatre</t>
  </si>
  <si>
    <t>Simon House</t>
  </si>
  <si>
    <t>The Gatehouse</t>
  </si>
  <si>
    <t>The Porch Steppin' Stones Centre</t>
  </si>
  <si>
    <t>Description of project</t>
  </si>
  <si>
    <t>Number of Beneficiaries</t>
  </si>
  <si>
    <t>Other funding received for this project (£)</t>
  </si>
  <si>
    <t>A financial co-operative run by its members providing a saving service and affordable loans</t>
  </si>
  <si>
    <t>Other funding received for this project  (£)</t>
  </si>
  <si>
    <t>Grant Awarded (£)</t>
  </si>
  <si>
    <t>Grant Awarded      (£)</t>
  </si>
  <si>
    <t>Aspire</t>
  </si>
  <si>
    <t xml:space="preserve">This organisation provides an open access drop-in centre for homeless and socially excluded persons, over 25 years of age. </t>
  </si>
  <si>
    <t>Oxfordshire Community &amp; Voluntary Action (OCVA)</t>
  </si>
  <si>
    <t>Achievements</t>
  </si>
  <si>
    <t>Commissioned arts partner</t>
  </si>
  <si>
    <t>Description of work area</t>
  </si>
  <si>
    <t>Total number of Beneficiaries (attendances/participation at events &amp; activities)</t>
  </si>
  <si>
    <t>Key Outcomes Achieved</t>
  </si>
  <si>
    <t>Other funding levered in for this project (£) (exc. Earned income)</t>
  </si>
  <si>
    <t>A hostel offering accommodation for 20 young people aged between 16- 25 years old as well as helping young homeless people develop their life skills and providing a day service, including structured activities targeted towards sustainable living, food, information and support.   The projects also provides a base from which resettlement work may be undertaken</t>
  </si>
  <si>
    <t>The Organisation provides sandwiches, cakes and soups, as well as hot and cold drinks, as appropriate, and fruit where possible. They also offer art and literature nights</t>
  </si>
  <si>
    <t>A community arts organisation delivering a programme of arts for adults and children from deprived communities. Deliverer of consultation workshops for public art installations and activity throughout the city.</t>
  </si>
  <si>
    <t>An international art gallery working with local, national and international artists to deliver community &amp; education programme aiming to increase the enjoyment and understanding of contemporary art and providing an internationally renowned exhibition programme.</t>
  </si>
  <si>
    <t>Working with musicians and artists to deliver music focused projects in the community and providing a professional innovative and experimental music series.</t>
  </si>
  <si>
    <t xml:space="preserve">Achievements / Outcome </t>
  </si>
  <si>
    <t>Although not all of the places were taken this year, there were a few children with very high support needs. 54% of the children were from families on benefits. Outcome - from feedback parents reported a growth in confidence and skills in their offspring. Also noted was a reduction in anti social behaviour on the estate during the school holidays.</t>
  </si>
  <si>
    <t xml:space="preserve">A lively supportive group for the over 50's living in the Cutteslowe area. </t>
  </si>
  <si>
    <t>Totals</t>
  </si>
  <si>
    <t>A touring theatre company - making theatre more accessible to wide audiences who would not normally access theatre.</t>
  </si>
  <si>
    <t>n/a</t>
  </si>
  <si>
    <t xml:space="preserve">Agnes Smith/BBL Neighbourhood Support Scheme </t>
  </si>
  <si>
    <t>Oxford International Links (OIL)</t>
  </si>
  <si>
    <t>OIL is an umbrella organisation that co-ordinates many twinning events throughout the year</t>
  </si>
  <si>
    <t>Donnington Doorstep Family Centre</t>
  </si>
  <si>
    <t>Other funding received for this project      (£)</t>
  </si>
  <si>
    <t>Asylum Welcome</t>
  </si>
  <si>
    <t>Oxford Sexual Abuse and Rape Crisis Centre</t>
  </si>
  <si>
    <t>Total awarded to Community Safety</t>
  </si>
  <si>
    <t>Funding awarded to support this helpline which provides support for women who have experienced sexual violence either in childhood or as adults</t>
  </si>
  <si>
    <t xml:space="preserve">Grants to Community &amp; Voluntary Organisations </t>
  </si>
  <si>
    <t>Total amount awarded</t>
  </si>
  <si>
    <t>Total</t>
  </si>
  <si>
    <t>other funding (£)</t>
  </si>
  <si>
    <t>Parasol</t>
  </si>
  <si>
    <t>Grant Funding Awarded under Council Priority - Reduce Crime &amp; Anti Social Behaviour</t>
  </si>
  <si>
    <t>Total other funding levered in</t>
  </si>
  <si>
    <t>Work with at least 60 disabled children (5-12 years) over the year</t>
  </si>
  <si>
    <t>Work with at least 30 disabled teenagers (13 - 19years) over the year</t>
  </si>
  <si>
    <t>Funding awarded to work with young people aged between 16-25 years old who are unaccompanied asylum seekers.</t>
  </si>
  <si>
    <t>A social enterprise offering training and work opportunities to homeless and previously homeless people in the Oxford area .Aspire’s central focus is to facilitate the transition from homelessness through the experience of supported, paid employment.  All Aspire employees work within a directed employment plan, with a view to move on to permanent full time work within 6-12 months</t>
  </si>
  <si>
    <t>Oxford Homeless Pathways</t>
  </si>
  <si>
    <t>Formerly known as Oxford Night Shelter, the Oxford Homeless Pathways project is a 56 bed hostel for single homeless people and couples, providing 3 meals a day, a wet room and a range of meaningful activities as well as  emergency facilities, resettlement advice and assistance, and appropriate move-on accommodation</t>
  </si>
  <si>
    <t>Number of members</t>
  </si>
  <si>
    <t>Total number of beneficiaries</t>
  </si>
  <si>
    <t>Total number benefiting</t>
  </si>
  <si>
    <t>Total  other funding levered in</t>
  </si>
  <si>
    <t>Provides 2 respite beds for up to 28 days for people who are housed but are struggling to cope with their tenancies due to alcohol and drug problems/issues</t>
  </si>
  <si>
    <t>One Foot Forward</t>
  </si>
  <si>
    <t>Rose Hill and Donnington Advice Centre</t>
  </si>
  <si>
    <t xml:space="preserve">moving on service - private clients leaving hospital </t>
  </si>
  <si>
    <t>Age Concern continuing care - advocacy and support for appeals</t>
  </si>
  <si>
    <t>other additional funding eg fundraising, donations, grants</t>
  </si>
  <si>
    <t>Number of clients :</t>
  </si>
  <si>
    <t>New</t>
  </si>
  <si>
    <t xml:space="preserve">On-going </t>
  </si>
  <si>
    <t>total</t>
  </si>
  <si>
    <t xml:space="preserve">Gender: </t>
  </si>
  <si>
    <t>Male</t>
  </si>
  <si>
    <t>Female</t>
  </si>
  <si>
    <t>Age:</t>
  </si>
  <si>
    <t>under 25</t>
  </si>
  <si>
    <t>25-59</t>
  </si>
  <si>
    <t>Ethnicity:</t>
  </si>
  <si>
    <t xml:space="preserve">White </t>
  </si>
  <si>
    <t xml:space="preserve">Other </t>
  </si>
  <si>
    <t>Disability or long term sick</t>
  </si>
  <si>
    <t>Type of visit/ contact:</t>
  </si>
  <si>
    <t>Court Visits</t>
  </si>
  <si>
    <t>Home Visits</t>
  </si>
  <si>
    <t xml:space="preserve">In house / office </t>
  </si>
  <si>
    <t>Issues / categories: presented by client</t>
  </si>
  <si>
    <t>Benefits</t>
  </si>
  <si>
    <t>Social care /means tested</t>
  </si>
  <si>
    <t>Tax Credits</t>
  </si>
  <si>
    <t>Incapacity Benefit / ESA</t>
  </si>
  <si>
    <t>Pensions</t>
  </si>
  <si>
    <t>Income allowances (eg Job Seekers Allowance, income support)</t>
  </si>
  <si>
    <t>Debt</t>
  </si>
  <si>
    <t>Legal</t>
  </si>
  <si>
    <t>Health</t>
  </si>
  <si>
    <t>Representations</t>
  </si>
  <si>
    <t>Court Representations - number of clients</t>
  </si>
  <si>
    <t>Appeals Representation - number of clients</t>
  </si>
  <si>
    <t>Informal Repayment Plans - number of clients</t>
  </si>
  <si>
    <t>Other</t>
  </si>
  <si>
    <t>Money Gained</t>
  </si>
  <si>
    <t>Archway Foundation</t>
  </si>
  <si>
    <t>Film Oxford (OFVM)</t>
  </si>
  <si>
    <t>Ark T Centre</t>
  </si>
  <si>
    <t>Summer Playscheme 2011 - A 3 week summer playscheme for 50 children aged between 5-11 years old on the Cutteslowe Estate.</t>
  </si>
  <si>
    <t>South Oxford Adventure Playground</t>
  </si>
  <si>
    <t>Oxford Contemporary Music (OCM)</t>
  </si>
  <si>
    <t>Oxford Playhouse (OP)</t>
  </si>
  <si>
    <t>1. NUMBER OF CLIENTS :</t>
  </si>
  <si>
    <r>
      <t>NEW</t>
    </r>
    <r>
      <rPr>
        <b/>
        <sz val="10"/>
        <rFont val="Arial"/>
        <family val="2"/>
      </rPr>
      <t>:</t>
    </r>
    <r>
      <rPr>
        <sz val="10"/>
        <rFont val="Arial"/>
        <family val="2"/>
      </rPr>
      <t xml:space="preserve"> Number of new individual clients put on database during the monitoring period, that have not had a formal contact with the centre for 2 years or more. Individuals must only be </t>
    </r>
    <r>
      <rPr>
        <b/>
        <sz val="10"/>
        <rFont val="Arial"/>
        <family val="2"/>
      </rPr>
      <t>counted once</t>
    </r>
    <r>
      <rPr>
        <sz val="10"/>
        <rFont val="Arial"/>
        <family val="2"/>
      </rPr>
      <t xml:space="preserve"> in a period and should </t>
    </r>
    <r>
      <rPr>
        <b/>
        <sz val="10"/>
        <rFont val="Arial"/>
        <family val="2"/>
      </rPr>
      <t>not</t>
    </r>
    <r>
      <rPr>
        <sz val="10"/>
        <rFont val="Arial"/>
        <family val="2"/>
      </rPr>
      <t xml:space="preserve"> be counted again as new clients in</t>
    </r>
  </si>
  <si>
    <r>
      <t>ON GOING</t>
    </r>
    <r>
      <rPr>
        <b/>
        <sz val="10"/>
        <rFont val="Arial"/>
        <family val="2"/>
      </rPr>
      <t>:</t>
    </r>
    <r>
      <rPr>
        <sz val="10"/>
        <rFont val="Arial"/>
        <family val="2"/>
      </rPr>
      <t xml:space="preserve"> During monitoring period show here the total number of clients not classified as new.  Individuals should only be counted once in a period and should not be counted again as on going in the next period.</t>
    </r>
  </si>
  <si>
    <r>
      <t>TOTAL NUMBER OF ACTUAL CONTACTS</t>
    </r>
    <r>
      <rPr>
        <sz val="10"/>
        <rFont val="Arial"/>
        <family val="2"/>
      </rPr>
      <t>: This is the number of ALL visits, issues, telephone calls, court representations, outreach etc. Count contacts rather than clients (so same client counted each time contact is made).</t>
    </r>
  </si>
  <si>
    <t>2. SOURCE OF REFERRAL:</t>
  </si>
  <si>
    <t>Where known and applicable give number from each source - individuals must only be counted once.</t>
  </si>
  <si>
    <t xml:space="preserve">3. GENDER: </t>
  </si>
  <si>
    <t>Give number for each sex.  Individuals must only be counted once.</t>
  </si>
  <si>
    <t>4. AGE:</t>
  </si>
  <si>
    <t>Please give number for each age group as listed above - this breakdown is the most useful to the City Council and County Council. Individuals must only be counted once.</t>
  </si>
  <si>
    <t>5. DISABILITY OR LIFE-LIMITING LONG TERM ILLNESS:</t>
  </si>
  <si>
    <t>Where known please give number. Individuals must only be counted once</t>
  </si>
  <si>
    <t>6. ETHNICITY:</t>
  </si>
  <si>
    <t>Number of people benefiting</t>
  </si>
  <si>
    <t xml:space="preserve">A facility that offers play and recreation opportunities for children &amp; young people aged 5-15 years old. </t>
  </si>
  <si>
    <t>Number of people who benefited</t>
  </si>
  <si>
    <t xml:space="preserve">Annual Open Bidding  -  2012 /  2013 </t>
  </si>
  <si>
    <t>Blackbird Leys Information Technology Zone (BLITZ)</t>
  </si>
  <si>
    <t>Oxfordshire Chinese Community &amp; Advice Centre</t>
  </si>
  <si>
    <t>OXSRAD</t>
  </si>
  <si>
    <t>Wood Farm Youth Club</t>
  </si>
  <si>
    <t>Small Grants awarded in 2012 / 2013</t>
  </si>
  <si>
    <t>Oxford Street Pastors</t>
  </si>
  <si>
    <t>East Oxford Community Association</t>
  </si>
  <si>
    <t>Oxford Polish Association</t>
  </si>
  <si>
    <t>Oxfordshire Play Association</t>
  </si>
  <si>
    <t>Oxfordshire Bangladeshi Boat Club</t>
  </si>
  <si>
    <t>Florence Park Community Association</t>
  </si>
  <si>
    <t>Friends of Iffley Village</t>
  </si>
  <si>
    <t>My Life My Choice</t>
  </si>
  <si>
    <t>Waterways Resident group</t>
  </si>
  <si>
    <t>Oxford Contemporary Music</t>
  </si>
  <si>
    <t>Commissioned Arts Organisations in 2012 / 2013</t>
  </si>
  <si>
    <t>Council Priority -Strong, Active copmmunities</t>
  </si>
  <si>
    <t>Commissioning Homelessness 2012 / 2013</t>
  </si>
  <si>
    <t>Commissioning Community Safety 2012/2013</t>
  </si>
  <si>
    <t>Grant Funding Awarded under Council Priority - Strong, Active Communities</t>
  </si>
  <si>
    <t>Commissioning Specialist Play  2012 / 2013</t>
  </si>
  <si>
    <t>Commissioning Advice Centres 2012 / 2013</t>
  </si>
  <si>
    <t>Commissioning  Money Management / Advice 2012  /  2013</t>
  </si>
  <si>
    <t>Grant Funding Awarded under Council Priority -  Strong, Active Communities</t>
  </si>
  <si>
    <t xml:space="preserve">410 individuals held on database, of which 344 are from across Oxford.  At any one time they can be in contact with up to 350 people. They have recorded 90 people accessing social sessions and events who have been befriended by volunteers who listen and explore ways to offer further support. Users also have opportunities to meet other people in similar situations and engage in organised events.                                                        </t>
  </si>
  <si>
    <t>Tai Chi &amp; yoga ran weekly throughout the year, 43 people attended on a regular basis and 28 people attended the monthly dance sessions. Feedback from attendees have stated that they have noticed improvements in their health, improved flexibility, feeling more cheerful, joints less painful, sleeping better, easier breathing and more energetic.</t>
  </si>
  <si>
    <t>For the period ending September 2012 they had 83 people register as new members.  They continue to work with Oxford Credit Union to amalgamate their services.</t>
  </si>
  <si>
    <t>A locally based organisation offering free couses in IT and support with CV writing</t>
  </si>
  <si>
    <t>An initiative that supports community groups with editorial guidance and publishing their newsletters</t>
  </si>
  <si>
    <t>24 trained and 17000 households benefiting from free community newsletters</t>
  </si>
  <si>
    <t xml:space="preserve">A celebration attended by 1100 people of which 35% were non Chinese and 85% were from across the city, </t>
  </si>
  <si>
    <t xml:space="preserve">A series of exercise sessions for the elderly and bilingual talks on healthy lifestlyes </t>
  </si>
  <si>
    <t>Over the year 66 children &amp; young people were recorded attending the Friday night youth club at OXSRAD. 51% were boys &amp; 49% were girls aged between 8-17 years old with the average age being 11.</t>
  </si>
  <si>
    <t>funding awarded to contribute towards a Friday night youth club for children and young people aged 8 - 18 years old.</t>
  </si>
  <si>
    <t>Restore -Elder Stubbs Festival</t>
  </si>
  <si>
    <t xml:space="preserve">Service users were closely involved in every level of planning and running the event, demonstrating their capabilities and dispelling myths about mental health. Interactive community activities during the day contributed to bringing people together and creating a community.                                                           </t>
  </si>
  <si>
    <t>Funding awarded to contribute towards training new volunteers</t>
  </si>
  <si>
    <t xml:space="preserve">7 new recruits trained and all existing street pastors taking refresher training </t>
  </si>
  <si>
    <t>340 people have been involved helping with the improvements and attending the opening event. In the long term everyone attending the centre will benefit from the improvements</t>
  </si>
  <si>
    <t>271 individuals counted as attending this event, of which 144 were children and 127 were adults of which 37 families were non Polish.  The event was held at Rose Hill childrens centre.</t>
  </si>
  <si>
    <t xml:space="preserve">Funding awarded for an event to celebrate International Childrens Day. </t>
  </si>
  <si>
    <t>Funding awarded to contribute towards the Leys Play &amp; Activity Day</t>
  </si>
  <si>
    <t>Approximately 1500 people attended this event plus 26 agencies. Feedback from these agencies said the event helped them make new links and networked with both families and other agencies.   Feedback from randomly chosen families said they had learnt new ways to play with their children and they would play more often with their children.</t>
  </si>
  <si>
    <t>funding awarded to contribute towards the repairs of the traditional giant canoe boats in preparation of the annual boat race</t>
  </si>
  <si>
    <t>Approximately 800 people attended the annual boat race event</t>
  </si>
  <si>
    <t>Funding awarded to contribute towards the entertainment costs for Barton Bash</t>
  </si>
  <si>
    <t xml:space="preserve">Allthough they cannot be precise on the number of people attending this popular annual event they estimate over 800 people attended. </t>
  </si>
  <si>
    <t>Funding awarded to contribute towards the visual improvements of the centre and  a open day in September 2012 to encourage more local people to use the centre.</t>
  </si>
  <si>
    <t>240 local people came to the open day and 35 people were actively involved to make it happen, the visual improvements have been delayed due to a neighbour putting up a new extension and there being some disagreement over the fence line</t>
  </si>
  <si>
    <t xml:space="preserve">A project called Movement to Music targeting residents in sheltered housing. Piloted at Lucas &amp; Remy Place, Iffley.  </t>
  </si>
  <si>
    <t xml:space="preserve">Of the 77 people that got involved 15 residents took part on a regular basis, 16 residents took part irregularly, 5 residents were classed as with a mobility or islolation issues &amp; 41 people took part from an intergenerational perspective. </t>
  </si>
  <si>
    <t>Funding awarded to contribute towards the cost of delivering training sessions for people with a learning disability on 'how to deal with hate crime'</t>
  </si>
  <si>
    <t>Of the 38 disabled people that attended these training sessions 17 were from Oxford.  The training is now being roled out to 130 people with learning disabilities funded by the Big Lottery and Awards for All</t>
  </si>
  <si>
    <t>A group that maintains and manages the Boundary Brook Nature Park, funding awarded to contribute towards skip hire after the removal of scrub and rubble to install security fencing.</t>
  </si>
  <si>
    <t xml:space="preserve">Before the fencing was installed there were several breakins to their storage shed &amp; acts of vandalism around the nature park. Since the installation they have not had anymore breakins and their 55 volunteers feel safer when working around the site. </t>
  </si>
  <si>
    <t>Oxford Nepaleses Society</t>
  </si>
  <si>
    <t>Funding awarded to contribute towards a community event in October 2012</t>
  </si>
  <si>
    <t>Funding awarded to contribute towards an event to celebrate the Chinese New Year</t>
  </si>
  <si>
    <t>Funding awarded to contribute towards venue charges for the Polish Film Festival that took place in November 2012</t>
  </si>
  <si>
    <t>This event took place over 3 days and was attended by 150 people from Oxford. From feedback taken from everyone 36% of those attending the festival were from non Polish backgrounds</t>
  </si>
  <si>
    <t>Grant Funding Awarded under Council Priority &amp; Strategic Objective - Meeting Housing Needs</t>
  </si>
  <si>
    <t xml:space="preserve">This team work with people who have complex needs to support them to maintain their tenancies thus avoiding homelessness.  91% of the people they worked with throughout the year remained in a fixed abode, whether that was in private rented accommodation, council temporary accommodation or permanent council tenancies. </t>
  </si>
  <si>
    <t xml:space="preserve">For 3 clients this respite helped them to sustain their tenancies, 2 were able to move back int their own accommodation after respite. 1 individual moved int other accommodation away from substance misusers that was found more suitable. </t>
  </si>
  <si>
    <t>A2 Dominion Group</t>
  </si>
  <si>
    <t xml:space="preserve">For the period from 1 April 2012 to the end of March 2013 there have been over 26,750 visitors to the shop and gallery. During this time 192 Oxfordshire artists have exhibited their work in 16 exhibitions. The organisation employs 6 local artists, provided workshop space to another 7 local artists and enabled local artists and makers to sell their work in the shop and through the Oxfordshire Craft Guild and they have supported the professional development of a large number of visual artists. . </t>
  </si>
  <si>
    <t>Commissioning CVO Infrastructure  2012 / 2013</t>
  </si>
  <si>
    <t xml:space="preserve">A total of 272 (120 from Oxford) community groups supported an increase of 59% from previous year. </t>
  </si>
  <si>
    <t>6 organisations have undertaken the health check this year an increase of 30% from previous year.</t>
  </si>
  <si>
    <t>2012-13 Targets</t>
  </si>
  <si>
    <t>21 held - 10 in City - workshops were on a variety of subjects which included ''health awareness for managers, basic mentoring skills, sickness &amp; absence , policies.  Conflict resolution techniques. Grant funding, trustee roles &amp; responsibilities.</t>
  </si>
  <si>
    <t>517 members at end of March 2012 (53% city based) plus 22 associate members</t>
  </si>
  <si>
    <t>Smaller neighbourhood format forum held in the Leys in October 2012. Good attendance with positive feedback</t>
  </si>
  <si>
    <t xml:space="preserve">This post holder worked in partnership with both statutory &amp; voluntary agencies to support &amp; empower 56 adults &amp; 69 children affected by domestic abuse.  </t>
  </si>
  <si>
    <t xml:space="preserve">423 people were supported in 2012-13, the type of abuse service users call about were historic child abuse issues, sexual assault, domestic sexual assault, young people rape/sexual violence </t>
  </si>
  <si>
    <t xml:space="preserve">During 2012-13 the youth team have worked with 31 unaccompanied asylum seeking children, engaging with them through a football club.  However the football club was temporarily discoutinued due to venue problems. We have been reassured this will be resolved as soon as possible.  </t>
  </si>
  <si>
    <t>Total client debt dealt with for period</t>
  </si>
  <si>
    <t>The organisation continues to work towards becoming self sustaining, however last year they had a lot of bad debt from small loans given to new members. The introduction of debit cards was a success which has helped reduce foot fall to the office. Website updated and more information available, there is also the opportunity to open an account on line. They continue to work with Blackbird Leys Credit Union with the intension to amalgamate both services.</t>
  </si>
  <si>
    <t>2012-2013 - Targets</t>
  </si>
  <si>
    <t xml:space="preserve">In the year (2012/13) Parasol supported 57 disabled children (aged 5-12 years old) at playschemes across the city. Of which 49 were at the Tower Playbase, Northway. </t>
  </si>
  <si>
    <t>During the year (2012/13) Parasol supported 89 disabled young people (aged between 13-19).</t>
  </si>
  <si>
    <t>To provide specialist support to play providers in Oxford City to enable disabled children &amp; young people to take part in activities over the course of the year</t>
  </si>
  <si>
    <t>Parasol supported children at Tower Playbase in Northway, BLAP in Blackbird Leys, Dovercote in Blackbird Leys, Larkrise School in East Oxford &amp; SOAP in South Oxford  Disabled teenagers were supported at a summer scheme on the Peers Campus &amp; Choice Days which are activity days for teenagers.</t>
  </si>
  <si>
    <t xml:space="preserve">Parasol had a pool of 57 individual workers 'enablers' available for work during the year.  Some were employed for the full Summer holiday period (25 days) but all were employed for at least 1 day.   </t>
  </si>
  <si>
    <t xml:space="preserve">The majority of Parasols 'enablers' attended general epilepsy training. 2 staff received specific training for 1 teenager and 3 staff received child specific training for 4 children including the use of rescue medication for 2 of the children. </t>
  </si>
  <si>
    <t xml:space="preserve">3 staff received training for tube feeding 5 children by a variety of means - 3 using pumps and 2 bolus (rounded mass of food ready to swallow). These staff have also received child specific training for administering regular medication to 3 other children. </t>
  </si>
  <si>
    <t>2 staff received general diabetes training and 1 received child specific training in administering insulin by injection.</t>
  </si>
  <si>
    <t xml:space="preserve">Staff received training in first aid, safeguarding &amp; gentle restraint to help them in their work. </t>
  </si>
  <si>
    <t>A project running activities for the whole community focusing on activities for young people, focusing on  music</t>
  </si>
  <si>
    <t>One off payments gained for clients (charities etc)</t>
  </si>
  <si>
    <t>NO MONITORING RETURNED</t>
  </si>
  <si>
    <t>West Oxford Community Association</t>
  </si>
  <si>
    <t>Funding awarded to contribute towards the family fun day held on 14.07.12</t>
  </si>
  <si>
    <t>Everyones An Artist</t>
  </si>
  <si>
    <t>Funding awarded to contribute towards the venue hire for an exhibition in March 2013</t>
  </si>
  <si>
    <t>Funding awarded to contribute towards book box scheme</t>
  </si>
  <si>
    <t>ARCH Oxfordshire</t>
  </si>
  <si>
    <t>Although there was some rain at the beginning of the event, a good number of people attended and enjoyed the day which included 30 performers and artists.</t>
  </si>
  <si>
    <t xml:space="preserve">worked with children and adults with a learning disability to produce a piece of art that was displayed in the town hall </t>
  </si>
  <si>
    <t>160 young people have been involved with the music project during 2012-13. There have been 7 music gigs held with 638 people in the  audiences. 10 of the young people were NEET who all have been making progress to finishing  accredited training.  3 young people are following further music pathways in GSCE, BTech &amp; 1 at a degree level.</t>
  </si>
  <si>
    <t xml:space="preserve">In 2012/13 this project had 256 C&amp;YP registered, with 157 using the drop in facility. Of this number 60 have identified addtiional support needs and 46 of these are casework or required targeted 1 to 1 support. 28 of these have families that have also accessed direct support from the centre.                                                                </t>
  </si>
  <si>
    <t xml:space="preserve">A free drop in facility for young people aged 8-18 years old that aims to improve the knowledge of those attending with a better understanding of what it means to be healthy, stay safe, enjoy and achieve.   </t>
  </si>
  <si>
    <t>Funding awarded to contribute towards the running costs of Wood Farm youth club</t>
  </si>
  <si>
    <t>Over the year 80 local children &amp; young people have engaged with the youth club, on average 25 are attending weekly sessions.</t>
  </si>
  <si>
    <r>
      <t xml:space="preserve">Last year 24 local residents were trained in community journalism and local newsletter groups were supported in Barton, Rose Hill, Cowley, Wood Farm to publish and produce their own local newsletters.                                                   </t>
    </r>
    <r>
      <rPr>
        <u val="single"/>
        <sz val="10"/>
        <rFont val="Arial"/>
        <family val="2"/>
      </rPr>
      <t>Leys News</t>
    </r>
    <r>
      <rPr>
        <sz val="10"/>
        <rFont val="Arial"/>
        <family val="2"/>
      </rPr>
      <t xml:space="preserve"> -  6000 copies printed and delivered each month                                           </t>
    </r>
    <r>
      <rPr>
        <u val="single"/>
        <sz val="10"/>
        <rFont val="Arial"/>
        <family val="2"/>
      </rPr>
      <t>Cowley News</t>
    </r>
    <r>
      <rPr>
        <sz val="10"/>
        <rFont val="Arial"/>
        <family val="2"/>
      </rPr>
      <t xml:space="preserve"> -  3500 copies printed &amp; delivered each quarter                                           </t>
    </r>
    <r>
      <rPr>
        <u val="single"/>
        <sz val="10"/>
        <rFont val="Arial"/>
        <family val="2"/>
      </rPr>
      <t xml:space="preserve">Barton </t>
    </r>
    <r>
      <rPr>
        <sz val="10"/>
        <rFont val="Arial"/>
        <family val="2"/>
      </rPr>
      <t xml:space="preserve">-   2500 copies printed &amp; delivered each quarter                                                    </t>
    </r>
    <r>
      <rPr>
        <u val="single"/>
        <sz val="10"/>
        <rFont val="Arial"/>
        <family val="2"/>
      </rPr>
      <t>Wood Farm News</t>
    </r>
    <r>
      <rPr>
        <sz val="10"/>
        <rFont val="Arial"/>
        <family val="2"/>
      </rPr>
      <t xml:space="preserve"> -  2000 copies printed and delivered bi monthly                                   </t>
    </r>
    <r>
      <rPr>
        <u val="single"/>
        <sz val="10"/>
        <rFont val="Arial"/>
        <family val="2"/>
      </rPr>
      <t>Rose Hill News</t>
    </r>
    <r>
      <rPr>
        <sz val="10"/>
        <rFont val="Arial"/>
        <family val="2"/>
      </rPr>
      <t xml:space="preserve">  - 3000 copies printed and delivered bi monthly .</t>
    </r>
  </si>
  <si>
    <t>Telephone service open 3 evenings a week from 7pm-9pm during these times, throughout the year, volunteers handled 152 active calls and 184 emails</t>
  </si>
  <si>
    <t>over the year they recorded 163 people taking part in seated exercise &amp; fitness sessions for the elderly, 175 peole attended bilingual talks on healthy eating and lifestyles &amp; 229 people participated in walks.</t>
  </si>
  <si>
    <t>A thriving club that has been on going for 11 years, with over 80 members. Funding awarded to subsidise speakers fees and social activities</t>
  </si>
  <si>
    <t>A project to improve the back yard space at the centre</t>
  </si>
  <si>
    <t>40 local children benefitted from additional reading support</t>
  </si>
  <si>
    <t xml:space="preserve">Funding awarded to contribute towards a community event to celebrate Christmas </t>
  </si>
  <si>
    <t xml:space="preserve">This event to celebrate the Dashian &amp; Tihar festival was held in Cowley and attended by164 local Nepalese and non Nepalese people  </t>
  </si>
  <si>
    <t xml:space="preserve">200 people from the Waterways development in Oxford got together to celebrate Christmas, this community event helped build better neighbour relationships.  </t>
  </si>
  <si>
    <t>Funding awarded to contribute towards the costs to deliver 2 music workshops at Blackbird Leys Library.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</si>
</sst>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_ ;[Red]\-0\ "/>
    <numFmt numFmtId="168" formatCode="#,##0_ ;[Red]\-#,##0\ "/>
    <numFmt numFmtId="169" formatCode="&quot;£&quot;#,##0"/>
    <numFmt numFmtId="170" formatCode="&quot;£&quot;#,##0.00"/>
    <numFmt numFmtId="171" formatCode="[$€-2]\ #,##0.00_);[Red]\([$€-2]\ #,##0.00\)"/>
    <numFmt numFmtId="172" formatCode="[$-809]dd\ mmmm\ yyyy"/>
  </numFmts>
  <fonts count="34">
    <font>
      <sz val="10"/>
      <name val="Arial"/>
      <family val="0"/>
    </font>
    <font>
      <b/>
      <sz val="10"/>
      <name val="Arial"/>
      <family val="2"/>
    </font>
    <font>
      <sz val="10"/>
      <color indexed="8"/>
      <name val="Arial"/>
      <family val="2"/>
    </font>
    <font>
      <b/>
      <u val="single"/>
      <sz val="10"/>
      <name val="Arial"/>
      <family val="2"/>
    </font>
    <font>
      <b/>
      <sz val="11"/>
      <name val="Arial"/>
      <family val="2"/>
    </font>
    <font>
      <b/>
      <sz val="12"/>
      <name val="Arial"/>
      <family val="2"/>
    </font>
    <font>
      <b/>
      <u val="single"/>
      <sz val="12"/>
      <name val="Arial"/>
      <family val="2"/>
    </font>
    <font>
      <b/>
      <sz val="18"/>
      <name val="Arial"/>
      <family val="2"/>
    </font>
    <font>
      <sz val="8"/>
      <name val="Arial"/>
      <family val="0"/>
    </font>
    <font>
      <b/>
      <u val="single"/>
      <sz val="10"/>
      <color indexed="12"/>
      <name val="Arial"/>
      <family val="2"/>
    </font>
    <font>
      <sz val="10"/>
      <color indexed="12"/>
      <name val="Arial"/>
      <family val="2"/>
    </font>
    <font>
      <sz val="8"/>
      <color indexed="12"/>
      <name val="Arial"/>
      <family val="2"/>
    </font>
    <font>
      <b/>
      <sz val="8"/>
      <name val="Tahoma"/>
      <family val="0"/>
    </font>
    <font>
      <sz val="8"/>
      <name val="Tahoma"/>
      <family val="0"/>
    </font>
    <font>
      <b/>
      <sz val="8"/>
      <name val="Arial"/>
      <family val="2"/>
    </font>
    <font>
      <sz val="8"/>
      <color indexed="8"/>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92">
    <xf numFmtId="0" fontId="0" fillId="0" borderId="0" xfId="0" applyAlignment="1">
      <alignment/>
    </xf>
    <xf numFmtId="4" fontId="0" fillId="0" borderId="0" xfId="0" applyNumberFormat="1" applyAlignment="1">
      <alignment/>
    </xf>
    <xf numFmtId="0" fontId="0" fillId="0" borderId="0" xfId="0" applyAlignment="1">
      <alignment horizontal="center"/>
    </xf>
    <xf numFmtId="0" fontId="1" fillId="0" borderId="0" xfId="0" applyFont="1" applyAlignment="1">
      <alignment/>
    </xf>
    <xf numFmtId="0" fontId="0" fillId="0" borderId="0" xfId="0" applyAlignment="1">
      <alignment horizontal="center" wrapText="1"/>
    </xf>
    <xf numFmtId="0" fontId="1" fillId="0" borderId="0" xfId="0" applyFont="1" applyBorder="1" applyAlignment="1">
      <alignment/>
    </xf>
    <xf numFmtId="0" fontId="1" fillId="0" borderId="0" xfId="0" applyFont="1" applyBorder="1" applyAlignment="1">
      <alignment wrapText="1"/>
    </xf>
    <xf numFmtId="0" fontId="0" fillId="0" borderId="0" xfId="0" applyAlignment="1">
      <alignment wrapText="1"/>
    </xf>
    <xf numFmtId="0" fontId="0" fillId="0" borderId="0" xfId="0" applyAlignment="1">
      <alignment horizontal="left" wrapText="1"/>
    </xf>
    <xf numFmtId="0" fontId="0" fillId="0" borderId="10" xfId="0" applyBorder="1" applyAlignment="1">
      <alignment/>
    </xf>
    <xf numFmtId="0" fontId="0" fillId="0" borderId="10" xfId="0" applyBorder="1" applyAlignment="1">
      <alignment wrapText="1"/>
    </xf>
    <xf numFmtId="0" fontId="1" fillId="0" borderId="10" xfId="0" applyFont="1" applyBorder="1" applyAlignment="1">
      <alignment/>
    </xf>
    <xf numFmtId="4" fontId="1" fillId="0" borderId="10" xfId="0" applyNumberFormat="1" applyFont="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alignment wrapText="1"/>
    </xf>
    <xf numFmtId="0" fontId="1" fillId="0" borderId="0" xfId="0" applyFont="1" applyBorder="1" applyAlignment="1">
      <alignment horizontal="center" wrapText="1"/>
    </xf>
    <xf numFmtId="38" fontId="0" fillId="0" borderId="0" xfId="0" applyNumberFormat="1" applyAlignment="1">
      <alignment/>
    </xf>
    <xf numFmtId="38" fontId="1" fillId="0" borderId="10" xfId="0" applyNumberFormat="1" applyFont="1" applyBorder="1" applyAlignment="1">
      <alignment horizontal="center" wrapText="1"/>
    </xf>
    <xf numFmtId="0" fontId="0" fillId="0" borderId="10" xfId="0" applyFont="1" applyBorder="1" applyAlignment="1">
      <alignment vertical="top"/>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Alignment="1">
      <alignment vertical="top"/>
    </xf>
    <xf numFmtId="0" fontId="0" fillId="0" borderId="10" xfId="0" applyBorder="1" applyAlignment="1">
      <alignment vertical="top" wrapText="1"/>
    </xf>
    <xf numFmtId="0" fontId="0" fillId="0" borderId="0" xfId="0" applyAlignment="1">
      <alignment vertical="top" wrapText="1"/>
    </xf>
    <xf numFmtId="0" fontId="0" fillId="0" borderId="11" xfId="0" applyFont="1" applyBorder="1" applyAlignment="1">
      <alignment vertical="top" wrapText="1"/>
    </xf>
    <xf numFmtId="0" fontId="2" fillId="0" borderId="10" xfId="0" applyFont="1" applyBorder="1" applyAlignment="1">
      <alignment vertical="top" wrapText="1"/>
    </xf>
    <xf numFmtId="0" fontId="0" fillId="0" borderId="10" xfId="0" applyBorder="1" applyAlignment="1">
      <alignment horizontal="center" vertical="top" wrapText="1"/>
    </xf>
    <xf numFmtId="38" fontId="0" fillId="0" borderId="10" xfId="0" applyNumberFormat="1" applyFont="1" applyBorder="1" applyAlignment="1">
      <alignment horizontal="center" vertical="top" wrapText="1"/>
    </xf>
    <xf numFmtId="38" fontId="0" fillId="0" borderId="10" xfId="0" applyNumberFormat="1" applyBorder="1" applyAlignment="1">
      <alignment vertical="top" wrapText="1"/>
    </xf>
    <xf numFmtId="0" fontId="1" fillId="0" borderId="12" xfId="0" applyFont="1" applyBorder="1" applyAlignment="1">
      <alignment horizontal="left" wrapText="1"/>
    </xf>
    <xf numFmtId="0" fontId="0" fillId="0" borderId="0" xfId="0" applyBorder="1" applyAlignment="1">
      <alignment wrapText="1"/>
    </xf>
    <xf numFmtId="0" fontId="0" fillId="0" borderId="13" xfId="0" applyBorder="1" applyAlignment="1">
      <alignment/>
    </xf>
    <xf numFmtId="0" fontId="1" fillId="0" borderId="10" xfId="0" applyFont="1" applyBorder="1" applyAlignment="1">
      <alignment horizontal="left" wrapText="1"/>
    </xf>
    <xf numFmtId="4" fontId="0" fillId="0" borderId="13" xfId="0" applyNumberFormat="1" applyBorder="1" applyAlignment="1">
      <alignment/>
    </xf>
    <xf numFmtId="0" fontId="0" fillId="0" borderId="13" xfId="0" applyBorder="1" applyAlignment="1">
      <alignment horizontal="center"/>
    </xf>
    <xf numFmtId="0" fontId="0" fillId="0" borderId="13" xfId="0" applyBorder="1" applyAlignment="1">
      <alignment wrapText="1"/>
    </xf>
    <xf numFmtId="0" fontId="4" fillId="0" borderId="0" xfId="0" applyFont="1" applyBorder="1" applyAlignment="1">
      <alignment/>
    </xf>
    <xf numFmtId="4" fontId="1" fillId="0" borderId="0" xfId="0" applyNumberFormat="1" applyFont="1" applyAlignment="1">
      <alignment/>
    </xf>
    <xf numFmtId="0" fontId="0" fillId="0" borderId="0" xfId="0" applyFill="1" applyBorder="1" applyAlignment="1">
      <alignment/>
    </xf>
    <xf numFmtId="4" fontId="0" fillId="0" borderId="0" xfId="0" applyNumberFormat="1" applyAlignment="1">
      <alignment wrapText="1"/>
    </xf>
    <xf numFmtId="4" fontId="1" fillId="0" borderId="0" xfId="0" applyNumberFormat="1" applyFont="1" applyBorder="1" applyAlignment="1">
      <alignment wrapText="1"/>
    </xf>
    <xf numFmtId="0" fontId="1" fillId="0" borderId="0" xfId="0" applyFont="1" applyBorder="1" applyAlignment="1">
      <alignment horizontal="left" wrapText="1"/>
    </xf>
    <xf numFmtId="4" fontId="0" fillId="0" borderId="0" xfId="0" applyNumberFormat="1" applyBorder="1" applyAlignment="1">
      <alignment/>
    </xf>
    <xf numFmtId="0" fontId="0" fillId="0" borderId="0" xfId="0" applyBorder="1" applyAlignment="1">
      <alignment/>
    </xf>
    <xf numFmtId="38" fontId="0" fillId="0" borderId="0" xfId="0" applyNumberFormat="1" applyBorder="1" applyAlignment="1">
      <alignment/>
    </xf>
    <xf numFmtId="0" fontId="1" fillId="0" borderId="0" xfId="0" applyFont="1" applyAlignment="1">
      <alignment horizontal="center" wrapText="1"/>
    </xf>
    <xf numFmtId="4" fontId="1" fillId="0" borderId="14" xfId="0" applyNumberFormat="1" applyFont="1" applyBorder="1" applyAlignment="1">
      <alignment/>
    </xf>
    <xf numFmtId="38" fontId="0" fillId="0" borderId="10" xfId="0" applyNumberFormat="1" applyFont="1" applyBorder="1" applyAlignment="1">
      <alignment horizontal="right" vertical="top" wrapText="1"/>
    </xf>
    <xf numFmtId="0" fontId="0" fillId="0" borderId="0" xfId="0" applyBorder="1" applyAlignment="1">
      <alignment horizontal="center"/>
    </xf>
    <xf numFmtId="0" fontId="1" fillId="0" borderId="0" xfId="0" applyFont="1" applyBorder="1" applyAlignment="1">
      <alignment horizontal="center"/>
    </xf>
    <xf numFmtId="0" fontId="1" fillId="0" borderId="15" xfId="0" applyFont="1" applyFill="1" applyBorder="1" applyAlignment="1">
      <alignment horizontal="center" vertical="top" wrapText="1"/>
    </xf>
    <xf numFmtId="0" fontId="1" fillId="0" borderId="0" xfId="0" applyFont="1" applyAlignment="1">
      <alignment horizontal="center"/>
    </xf>
    <xf numFmtId="3" fontId="1" fillId="0" borderId="14" xfId="0" applyNumberFormat="1" applyFont="1" applyBorder="1" applyAlignment="1">
      <alignment/>
    </xf>
    <xf numFmtId="38" fontId="1" fillId="0" borderId="14" xfId="0" applyNumberFormat="1" applyFont="1" applyBorder="1" applyAlignment="1">
      <alignment/>
    </xf>
    <xf numFmtId="0" fontId="1" fillId="0" borderId="16" xfId="0" applyFont="1" applyBorder="1" applyAlignment="1">
      <alignment horizontal="center" wrapText="1"/>
    </xf>
    <xf numFmtId="0" fontId="1" fillId="0" borderId="14" xfId="0" applyFont="1" applyBorder="1" applyAlignment="1">
      <alignment horizontal="center"/>
    </xf>
    <xf numFmtId="0" fontId="1" fillId="0" borderId="14" xfId="0" applyFont="1" applyBorder="1" applyAlignment="1">
      <alignment/>
    </xf>
    <xf numFmtId="0" fontId="0" fillId="0" borderId="10" xfId="0" applyBorder="1" applyAlignment="1">
      <alignment vertical="top"/>
    </xf>
    <xf numFmtId="0" fontId="0" fillId="0" borderId="0" xfId="0" applyFont="1" applyAlignment="1">
      <alignment vertical="top" wrapText="1"/>
    </xf>
    <xf numFmtId="38" fontId="0" fillId="0" borderId="10" xfId="0" applyNumberFormat="1" applyBorder="1" applyAlignment="1">
      <alignment vertical="top"/>
    </xf>
    <xf numFmtId="3" fontId="0" fillId="0" borderId="10" xfId="0" applyNumberFormat="1" applyBorder="1" applyAlignment="1">
      <alignment vertical="top"/>
    </xf>
    <xf numFmtId="0" fontId="0" fillId="0" borderId="10" xfId="0" applyFont="1" applyFill="1" applyBorder="1" applyAlignment="1">
      <alignment vertical="top"/>
    </xf>
    <xf numFmtId="0" fontId="1" fillId="0" borderId="10" xfId="0" applyFont="1" applyBorder="1" applyAlignment="1">
      <alignment vertical="top" wrapText="1"/>
    </xf>
    <xf numFmtId="4" fontId="1"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vertical="top"/>
    </xf>
    <xf numFmtId="3" fontId="1" fillId="0" borderId="0" xfId="0" applyNumberFormat="1" applyFont="1" applyBorder="1" applyAlignment="1">
      <alignment/>
    </xf>
    <xf numFmtId="0" fontId="0" fillId="0" borderId="10" xfId="0" applyBorder="1" applyAlignment="1">
      <alignment horizontal="center" vertical="top"/>
    </xf>
    <xf numFmtId="0" fontId="0" fillId="0" borderId="17" xfId="0" applyFill="1" applyBorder="1" applyAlignment="1">
      <alignment vertical="top" wrapText="1"/>
    </xf>
    <xf numFmtId="0" fontId="0" fillId="0" borderId="0" xfId="0" applyFont="1" applyBorder="1" applyAlignment="1">
      <alignment horizontal="left" wrapText="1"/>
    </xf>
    <xf numFmtId="0" fontId="7" fillId="0" borderId="0" xfId="0" applyFont="1" applyBorder="1" applyAlignment="1">
      <alignment horizontal="center" vertical="center"/>
    </xf>
    <xf numFmtId="0" fontId="9" fillId="0" borderId="10" xfId="0" applyFont="1" applyBorder="1" applyAlignment="1" applyProtection="1">
      <alignment horizontal="center" wrapText="1"/>
      <protection/>
    </xf>
    <xf numFmtId="3" fontId="8" fillId="0" borderId="10" xfId="0" applyNumberFormat="1" applyFont="1" applyBorder="1" applyAlignment="1" applyProtection="1">
      <alignment horizontal="center" wrapText="1"/>
      <protection/>
    </xf>
    <xf numFmtId="3" fontId="8" fillId="0" borderId="12" xfId="0" applyNumberFormat="1" applyFont="1" applyFill="1" applyBorder="1" applyAlignment="1" applyProtection="1">
      <alignment horizontal="center" wrapText="1"/>
      <protection/>
    </xf>
    <xf numFmtId="3" fontId="8" fillId="0" borderId="10" xfId="0" applyNumberFormat="1" applyFont="1" applyFill="1" applyBorder="1" applyAlignment="1" applyProtection="1">
      <alignment horizontal="center" wrapText="1"/>
      <protection/>
    </xf>
    <xf numFmtId="3" fontId="8" fillId="0" borderId="10" xfId="0" applyNumberFormat="1" applyFont="1" applyFill="1" applyBorder="1" applyAlignment="1" applyProtection="1">
      <alignment horizontal="center" vertical="center" wrapText="1"/>
      <protection/>
    </xf>
    <xf numFmtId="169" fontId="11" fillId="0" borderId="10" xfId="0" applyNumberFormat="1" applyFont="1" applyBorder="1" applyAlignment="1" applyProtection="1">
      <alignment horizontal="center" wrapText="1"/>
      <protection/>
    </xf>
    <xf numFmtId="169" fontId="11" fillId="0" borderId="12" xfId="0" applyNumberFormat="1" applyFont="1" applyFill="1" applyBorder="1" applyAlignment="1" applyProtection="1">
      <alignment horizontal="center" wrapText="1"/>
      <protection/>
    </xf>
    <xf numFmtId="169" fontId="11" fillId="0" borderId="10" xfId="0" applyNumberFormat="1" applyFont="1" applyFill="1" applyBorder="1" applyAlignment="1" applyProtection="1">
      <alignment horizontal="center" wrapText="1"/>
      <protection/>
    </xf>
    <xf numFmtId="0" fontId="1" fillId="0" borderId="11" xfId="0" applyFont="1" applyBorder="1" applyAlignment="1" applyProtection="1">
      <alignment horizontal="left" wrapText="1"/>
      <protection/>
    </xf>
    <xf numFmtId="0" fontId="0" fillId="0" borderId="10" xfId="0" applyFont="1" applyBorder="1" applyAlignment="1" applyProtection="1">
      <alignment horizontal="left" wrapText="1"/>
      <protection/>
    </xf>
    <xf numFmtId="3" fontId="0" fillId="0" borderId="10" xfId="0" applyNumberFormat="1" applyFont="1" applyBorder="1" applyAlignment="1" applyProtection="1">
      <alignment horizontal="right" wrapText="1"/>
      <protection/>
    </xf>
    <xf numFmtId="3" fontId="0" fillId="0" borderId="12" xfId="0" applyNumberFormat="1" applyFont="1" applyBorder="1" applyAlignment="1" applyProtection="1">
      <alignment horizontal="right" wrapText="1"/>
      <protection/>
    </xf>
    <xf numFmtId="0" fontId="1" fillId="0" borderId="10" xfId="0" applyFont="1" applyBorder="1" applyAlignment="1" applyProtection="1">
      <alignment horizontal="left" wrapText="1"/>
      <protection/>
    </xf>
    <xf numFmtId="0" fontId="1" fillId="0" borderId="10" xfId="0" applyFont="1" applyFill="1" applyBorder="1" applyAlignment="1" applyProtection="1">
      <alignment horizontal="left" wrapText="1"/>
      <protection/>
    </xf>
    <xf numFmtId="3" fontId="1" fillId="0" borderId="10" xfId="0" applyNumberFormat="1" applyFont="1" applyFill="1" applyBorder="1" applyAlignment="1">
      <alignment horizontal="right"/>
    </xf>
    <xf numFmtId="3" fontId="1" fillId="0" borderId="12" xfId="0" applyNumberFormat="1" applyFont="1" applyFill="1" applyBorder="1" applyAlignment="1">
      <alignment horizontal="right"/>
    </xf>
    <xf numFmtId="0" fontId="0" fillId="0" borderId="0" xfId="0" applyFill="1" applyAlignment="1">
      <alignment/>
    </xf>
    <xf numFmtId="0" fontId="1" fillId="20" borderId="15" xfId="0" applyFont="1" applyFill="1" applyBorder="1" applyAlignment="1" applyProtection="1">
      <alignment horizontal="left" wrapText="1"/>
      <protection/>
    </xf>
    <xf numFmtId="0" fontId="1" fillId="20" borderId="17" xfId="0" applyFont="1" applyFill="1" applyBorder="1" applyAlignment="1" applyProtection="1">
      <alignment horizontal="left" wrapText="1"/>
      <protection/>
    </xf>
    <xf numFmtId="3" fontId="1" fillId="20" borderId="17" xfId="0" applyNumberFormat="1" applyFont="1" applyFill="1" applyBorder="1" applyAlignment="1" applyProtection="1">
      <alignment horizontal="right" wrapText="1"/>
      <protection/>
    </xf>
    <xf numFmtId="3" fontId="1" fillId="20" borderId="17" xfId="0" applyNumberFormat="1" applyFont="1" applyFill="1" applyBorder="1" applyAlignment="1">
      <alignment horizontal="right"/>
    </xf>
    <xf numFmtId="0" fontId="0" fillId="20" borderId="10" xfId="0" applyFill="1" applyBorder="1" applyAlignment="1">
      <alignment/>
    </xf>
    <xf numFmtId="3" fontId="0" fillId="0" borderId="12" xfId="0" applyNumberFormat="1" applyBorder="1" applyAlignment="1">
      <alignment horizontal="right"/>
    </xf>
    <xf numFmtId="0" fontId="1" fillId="0" borderId="18" xfId="0" applyFont="1" applyBorder="1" applyAlignment="1" applyProtection="1">
      <alignment horizontal="left" wrapText="1"/>
      <protection/>
    </xf>
    <xf numFmtId="0" fontId="0" fillId="0" borderId="18" xfId="0" applyFont="1" applyBorder="1" applyAlignment="1" applyProtection="1">
      <alignment horizontal="left" wrapText="1"/>
      <protection/>
    </xf>
    <xf numFmtId="3" fontId="0" fillId="0" borderId="18" xfId="0" applyNumberFormat="1" applyFont="1" applyBorder="1" applyAlignment="1" applyProtection="1">
      <alignment horizontal="right" wrapText="1"/>
      <protection/>
    </xf>
    <xf numFmtId="3" fontId="0" fillId="0" borderId="19" xfId="0" applyNumberFormat="1" applyBorder="1" applyAlignment="1">
      <alignment horizontal="right"/>
    </xf>
    <xf numFmtId="0" fontId="0" fillId="0" borderId="10" xfId="0" applyFont="1" applyFill="1" applyBorder="1" applyAlignment="1" applyProtection="1">
      <alignment horizontal="left" wrapText="1"/>
      <protection/>
    </xf>
    <xf numFmtId="3" fontId="0" fillId="0" borderId="20" xfId="0" applyNumberFormat="1" applyFont="1" applyFill="1" applyBorder="1" applyAlignment="1" applyProtection="1">
      <alignment horizontal="right" wrapText="1"/>
      <protection/>
    </xf>
    <xf numFmtId="3" fontId="0" fillId="0" borderId="10" xfId="0" applyNumberFormat="1" applyFont="1" applyFill="1" applyBorder="1" applyAlignment="1" applyProtection="1">
      <alignment horizontal="right" wrapText="1"/>
      <protection/>
    </xf>
    <xf numFmtId="0" fontId="1" fillId="0" borderId="11" xfId="0" applyFont="1" applyFill="1" applyBorder="1" applyAlignment="1" applyProtection="1">
      <alignment horizontal="left" wrapText="1"/>
      <protection/>
    </xf>
    <xf numFmtId="0" fontId="0" fillId="0" borderId="12" xfId="0" applyFont="1" applyFill="1" applyBorder="1" applyAlignment="1" applyProtection="1">
      <alignment horizontal="left" wrapText="1"/>
      <protection/>
    </xf>
    <xf numFmtId="3" fontId="0" fillId="0" borderId="12" xfId="0" applyNumberFormat="1" applyFont="1" applyFill="1" applyBorder="1" applyAlignment="1" applyProtection="1">
      <alignment horizontal="right" wrapText="1"/>
      <protection/>
    </xf>
    <xf numFmtId="3" fontId="0" fillId="0" borderId="21" xfId="0" applyNumberFormat="1" applyFont="1" applyBorder="1" applyAlignment="1" applyProtection="1">
      <alignment horizontal="right" wrapText="1"/>
      <protection/>
    </xf>
    <xf numFmtId="0" fontId="0" fillId="20" borderId="11" xfId="0" applyFont="1" applyFill="1" applyBorder="1" applyAlignment="1" applyProtection="1">
      <alignment horizontal="left" wrapText="1"/>
      <protection/>
    </xf>
    <xf numFmtId="3" fontId="0" fillId="20" borderId="11" xfId="0" applyNumberFormat="1" applyFont="1" applyFill="1" applyBorder="1" applyAlignment="1" applyProtection="1">
      <alignment horizontal="right" wrapText="1"/>
      <protection/>
    </xf>
    <xf numFmtId="3" fontId="1" fillId="20" borderId="22" xfId="0" applyNumberFormat="1" applyFont="1" applyFill="1" applyBorder="1" applyAlignment="1">
      <alignment horizontal="right"/>
    </xf>
    <xf numFmtId="3" fontId="0" fillId="0" borderId="11" xfId="0" applyNumberFormat="1" applyFont="1" applyFill="1" applyBorder="1" applyAlignment="1" applyProtection="1">
      <alignment horizontal="right" wrapText="1"/>
      <protection/>
    </xf>
    <xf numFmtId="3" fontId="0" fillId="0" borderId="11" xfId="0" applyNumberFormat="1" applyFont="1" applyFill="1" applyBorder="1" applyAlignment="1">
      <alignment horizontal="right"/>
    </xf>
    <xf numFmtId="3" fontId="0" fillId="0" borderId="22" xfId="0" applyNumberFormat="1" applyFont="1" applyFill="1" applyBorder="1" applyAlignment="1">
      <alignment horizontal="right"/>
    </xf>
    <xf numFmtId="0" fontId="0" fillId="0" borderId="12" xfId="0" applyFont="1" applyBorder="1" applyAlignment="1" applyProtection="1">
      <alignment horizontal="left" wrapText="1"/>
      <protection/>
    </xf>
    <xf numFmtId="3" fontId="0" fillId="0" borderId="10" xfId="0" applyNumberFormat="1" applyBorder="1" applyAlignment="1">
      <alignment horizontal="right" wrapText="1"/>
    </xf>
    <xf numFmtId="0" fontId="1" fillId="20" borderId="11" xfId="0" applyFont="1" applyFill="1" applyBorder="1" applyAlignment="1" applyProtection="1">
      <alignment horizontal="left" wrapText="1"/>
      <protection/>
    </xf>
    <xf numFmtId="3" fontId="1" fillId="20" borderId="11" xfId="0" applyNumberFormat="1" applyFont="1" applyFill="1" applyBorder="1" applyAlignment="1" applyProtection="1">
      <alignment horizontal="right" wrapText="1"/>
      <protection/>
    </xf>
    <xf numFmtId="3" fontId="1" fillId="0" borderId="23" xfId="0" applyNumberFormat="1" applyFont="1" applyFill="1" applyBorder="1" applyAlignment="1" applyProtection="1">
      <alignment horizontal="right" wrapText="1"/>
      <protection/>
    </xf>
    <xf numFmtId="3" fontId="1" fillId="0" borderId="22" xfId="0" applyNumberFormat="1" applyFont="1" applyFill="1" applyBorder="1" applyAlignment="1">
      <alignment horizontal="right"/>
    </xf>
    <xf numFmtId="3" fontId="1" fillId="0" borderId="12" xfId="0" applyNumberFormat="1" applyFont="1" applyBorder="1" applyAlignment="1">
      <alignment horizontal="right"/>
    </xf>
    <xf numFmtId="0" fontId="1" fillId="0" borderId="20" xfId="0" applyFont="1" applyFill="1" applyBorder="1" applyAlignment="1" applyProtection="1">
      <alignment horizontal="left" wrapText="1"/>
      <protection/>
    </xf>
    <xf numFmtId="0" fontId="10" fillId="0" borderId="15" xfId="0" applyFont="1" applyBorder="1" applyAlignment="1" applyProtection="1">
      <alignment horizontal="left"/>
      <protection/>
    </xf>
    <xf numFmtId="3" fontId="10" fillId="0" borderId="15" xfId="0" applyNumberFormat="1" applyFont="1" applyBorder="1" applyAlignment="1" applyProtection="1">
      <alignment horizontal="right"/>
      <protection/>
    </xf>
    <xf numFmtId="3" fontId="0" fillId="0" borderId="15" xfId="0" applyNumberFormat="1" applyFont="1" applyFill="1" applyBorder="1" applyAlignment="1">
      <alignment horizontal="right"/>
    </xf>
    <xf numFmtId="0" fontId="1" fillId="0" borderId="0"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1"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ill="1" applyBorder="1" applyAlignment="1">
      <alignment wrapText="1"/>
    </xf>
    <xf numFmtId="0" fontId="0" fillId="0" borderId="0" xfId="0" applyFont="1" applyBorder="1" applyAlignment="1">
      <alignment wrapText="1"/>
    </xf>
    <xf numFmtId="0" fontId="0" fillId="0" borderId="0" xfId="0" applyFont="1" applyAlignment="1">
      <alignment/>
    </xf>
    <xf numFmtId="0" fontId="1" fillId="0" borderId="0" xfId="0" applyFont="1" applyFill="1" applyBorder="1" applyAlignment="1" applyProtection="1">
      <alignment horizontal="left"/>
      <protection/>
    </xf>
    <xf numFmtId="0" fontId="1" fillId="0" borderId="0" xfId="0" applyFont="1" applyAlignment="1">
      <alignment wrapText="1"/>
    </xf>
    <xf numFmtId="3" fontId="0" fillId="0" borderId="12" xfId="0" applyNumberFormat="1" applyFont="1" applyBorder="1" applyAlignment="1">
      <alignment horizontal="right"/>
    </xf>
    <xf numFmtId="0" fontId="0" fillId="0" borderId="10" xfId="0" applyFont="1" applyBorder="1" applyAlignment="1">
      <alignment/>
    </xf>
    <xf numFmtId="0" fontId="0"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38" fontId="0" fillId="0" borderId="10" xfId="0" applyNumberFormat="1" applyBorder="1" applyAlignment="1">
      <alignment horizontal="center" vertical="center" wrapText="1"/>
    </xf>
    <xf numFmtId="38" fontId="0" fillId="0" borderId="10" xfId="0" applyNumberFormat="1" applyBorder="1" applyAlignment="1">
      <alignment horizontal="center" vertical="center"/>
    </xf>
    <xf numFmtId="38"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3" fontId="0" fillId="0" borderId="10" xfId="0" applyNumberForma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8" xfId="0" applyBorder="1" applyAlignment="1">
      <alignment wrapText="1"/>
    </xf>
    <xf numFmtId="0" fontId="0" fillId="0" borderId="18" xfId="0" applyBorder="1" applyAlignment="1">
      <alignment/>
    </xf>
    <xf numFmtId="0" fontId="0" fillId="0" borderId="11" xfId="0" applyFont="1" applyFill="1" applyBorder="1" applyAlignment="1" applyProtection="1">
      <alignment horizontal="left" wrapText="1"/>
      <protection/>
    </xf>
    <xf numFmtId="3" fontId="0" fillId="0" borderId="22" xfId="0" applyNumberFormat="1" applyBorder="1" applyAlignment="1">
      <alignment horizontal="right"/>
    </xf>
    <xf numFmtId="0" fontId="0" fillId="0" borderId="11" xfId="0" applyBorder="1" applyAlignment="1">
      <alignment/>
    </xf>
    <xf numFmtId="0" fontId="0" fillId="20" borderId="10" xfId="0" applyFont="1" applyFill="1" applyBorder="1" applyAlignment="1" applyProtection="1">
      <alignment horizontal="left" wrapText="1"/>
      <protection/>
    </xf>
    <xf numFmtId="3" fontId="0" fillId="20" borderId="10" xfId="0" applyNumberFormat="1" applyFont="1" applyFill="1" applyBorder="1" applyAlignment="1" applyProtection="1">
      <alignment horizontal="right" wrapText="1"/>
      <protection/>
    </xf>
    <xf numFmtId="3" fontId="1" fillId="20" borderId="12" xfId="0" applyNumberFormat="1" applyFont="1" applyFill="1" applyBorder="1" applyAlignment="1">
      <alignment horizontal="right"/>
    </xf>
    <xf numFmtId="0" fontId="0" fillId="0" borderId="22" xfId="0" applyFont="1" applyFill="1" applyBorder="1" applyAlignment="1" applyProtection="1">
      <alignment horizontal="left" wrapText="1"/>
      <protection/>
    </xf>
    <xf numFmtId="3" fontId="0" fillId="0" borderId="22" xfId="0" applyNumberFormat="1" applyFont="1" applyFill="1" applyBorder="1" applyAlignment="1" applyProtection="1">
      <alignment horizontal="right" wrapText="1"/>
      <protection/>
    </xf>
    <xf numFmtId="3" fontId="0" fillId="0" borderId="13" xfId="0" applyNumberFormat="1" applyFont="1" applyBorder="1" applyAlignment="1" applyProtection="1">
      <alignment horizontal="right" wrapText="1"/>
      <protection/>
    </xf>
    <xf numFmtId="0" fontId="1" fillId="20" borderId="10" xfId="0" applyFont="1" applyFill="1" applyBorder="1" applyAlignment="1" applyProtection="1">
      <alignment horizontal="left" wrapText="1"/>
      <protection/>
    </xf>
    <xf numFmtId="3" fontId="1" fillId="20" borderId="10" xfId="0" applyNumberFormat="1" applyFont="1" applyFill="1" applyBorder="1" applyAlignment="1" applyProtection="1">
      <alignment horizontal="right" wrapText="1"/>
      <protection/>
    </xf>
    <xf numFmtId="3" fontId="0" fillId="20" borderId="12" xfId="0" applyNumberFormat="1" applyFill="1" applyBorder="1" applyAlignment="1">
      <alignment horizontal="right"/>
    </xf>
    <xf numFmtId="170" fontId="0" fillId="0" borderId="10" xfId="0" applyNumberFormat="1" applyFont="1" applyBorder="1" applyAlignment="1">
      <alignment wrapText="1"/>
    </xf>
    <xf numFmtId="170" fontId="0" fillId="0" borderId="10" xfId="0" applyNumberFormat="1" applyBorder="1" applyAlignment="1">
      <alignment wrapText="1"/>
    </xf>
    <xf numFmtId="170" fontId="1" fillId="0" borderId="12" xfId="0" applyNumberFormat="1" applyFont="1" applyBorder="1" applyAlignment="1">
      <alignment/>
    </xf>
    <xf numFmtId="170" fontId="0" fillId="0" borderId="10" xfId="0" applyNumberFormat="1" applyBorder="1" applyAlignment="1">
      <alignment/>
    </xf>
    <xf numFmtId="0" fontId="3" fillId="0" borderId="13" xfId="0" applyFont="1" applyBorder="1" applyAlignment="1">
      <alignment wrapText="1"/>
    </xf>
    <xf numFmtId="0" fontId="0" fillId="0" borderId="0" xfId="0" applyBorder="1" applyAlignment="1">
      <alignment horizontal="left" vertical="center" wrapText="1"/>
    </xf>
    <xf numFmtId="0" fontId="1" fillId="0" borderId="18" xfId="0" applyFont="1" applyBorder="1" applyAlignment="1">
      <alignment wrapText="1"/>
    </xf>
    <xf numFmtId="170" fontId="0" fillId="0" borderId="10" xfId="0" applyNumberFormat="1" applyFont="1" applyBorder="1" applyAlignment="1">
      <alignment/>
    </xf>
    <xf numFmtId="168" fontId="8" fillId="0" borderId="0" xfId="0" applyNumberFormat="1" applyFont="1" applyAlignment="1">
      <alignment wrapText="1"/>
    </xf>
    <xf numFmtId="0" fontId="8" fillId="0" borderId="0" xfId="0" applyFont="1" applyAlignment="1">
      <alignment wrapText="1"/>
    </xf>
    <xf numFmtId="38" fontId="8" fillId="0" borderId="0" xfId="0" applyNumberFormat="1" applyFont="1" applyAlignment="1">
      <alignment wrapText="1"/>
    </xf>
    <xf numFmtId="0" fontId="14" fillId="0" borderId="0" xfId="0" applyFont="1" applyBorder="1" applyAlignment="1">
      <alignment wrapText="1"/>
    </xf>
    <xf numFmtId="0" fontId="8" fillId="0" borderId="0" xfId="0" applyFont="1" applyAlignment="1">
      <alignment horizontal="center" wrapText="1"/>
    </xf>
    <xf numFmtId="0" fontId="14" fillId="0" borderId="10" xfId="0" applyFont="1" applyBorder="1" applyAlignment="1">
      <alignment wrapText="1"/>
    </xf>
    <xf numFmtId="38" fontId="14" fillId="0" borderId="10" xfId="0" applyNumberFormat="1" applyFont="1" applyBorder="1" applyAlignment="1">
      <alignment horizontal="center" wrapText="1"/>
    </xf>
    <xf numFmtId="168" fontId="14" fillId="0" borderId="10" xfId="0" applyNumberFormat="1" applyFont="1" applyBorder="1" applyAlignment="1">
      <alignment horizontal="center" wrapText="1"/>
    </xf>
    <xf numFmtId="0" fontId="8" fillId="0" borderId="10" xfId="0" applyFont="1" applyBorder="1" applyAlignment="1">
      <alignment vertical="top" wrapText="1"/>
    </xf>
    <xf numFmtId="38" fontId="8" fillId="0" borderId="10" xfId="0" applyNumberFormat="1" applyFont="1" applyBorder="1" applyAlignment="1">
      <alignment vertical="top" wrapText="1"/>
    </xf>
    <xf numFmtId="168" fontId="8" fillId="0" borderId="10" xfId="0" applyNumberFormat="1" applyFont="1" applyBorder="1" applyAlignment="1">
      <alignment vertical="top" wrapText="1"/>
    </xf>
    <xf numFmtId="4" fontId="8" fillId="0" borderId="10" xfId="0" applyNumberFormat="1" applyFont="1" applyBorder="1" applyAlignment="1">
      <alignment vertical="top" wrapText="1"/>
    </xf>
    <xf numFmtId="38" fontId="14" fillId="0" borderId="0" xfId="0" applyNumberFormat="1" applyFont="1" applyAlignment="1">
      <alignment wrapText="1"/>
    </xf>
    <xf numFmtId="0" fontId="8" fillId="0" borderId="10" xfId="0" applyFont="1" applyFill="1" applyBorder="1" applyAlignment="1">
      <alignment vertical="center"/>
    </xf>
    <xf numFmtId="38"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horizontal="center" vertical="center"/>
    </xf>
    <xf numFmtId="0" fontId="8" fillId="0" borderId="0" xfId="0" applyFont="1" applyAlignment="1">
      <alignment/>
    </xf>
    <xf numFmtId="38" fontId="8" fillId="0" borderId="0" xfId="0" applyNumberFormat="1" applyFont="1" applyAlignment="1">
      <alignment/>
    </xf>
    <xf numFmtId="168" fontId="8" fillId="0" borderId="0" xfId="0" applyNumberFormat="1" applyFont="1" applyAlignment="1">
      <alignment/>
    </xf>
    <xf numFmtId="0" fontId="14" fillId="0" borderId="0" xfId="0" applyFont="1" applyAlignment="1">
      <alignment horizontal="right"/>
    </xf>
    <xf numFmtId="38" fontId="14" fillId="0" borderId="14" xfId="0" applyNumberFormat="1" applyFont="1" applyBorder="1" applyAlignment="1">
      <alignment/>
    </xf>
    <xf numFmtId="0" fontId="14" fillId="0" borderId="0" xfId="0" applyFont="1" applyAlignment="1">
      <alignment horizontal="center" wrapText="1"/>
    </xf>
    <xf numFmtId="168" fontId="14" fillId="0" borderId="14" xfId="0" applyNumberFormat="1" applyFont="1" applyBorder="1" applyAlignment="1">
      <alignment/>
    </xf>
    <xf numFmtId="0" fontId="14" fillId="0" borderId="0" xfId="0" applyFont="1" applyAlignment="1">
      <alignment wrapText="1"/>
    </xf>
    <xf numFmtId="3" fontId="0" fillId="0" borderId="10" xfId="0" applyNumberFormat="1" applyBorder="1" applyAlignment="1">
      <alignment horizontal="center" vertical="top" wrapText="1"/>
    </xf>
    <xf numFmtId="3" fontId="0" fillId="0" borderId="10" xfId="0" applyNumberFormat="1" applyBorder="1" applyAlignment="1">
      <alignment/>
    </xf>
    <xf numFmtId="3" fontId="0" fillId="0" borderId="11" xfId="0" applyNumberFormat="1" applyBorder="1" applyAlignment="1">
      <alignment/>
    </xf>
    <xf numFmtId="3" fontId="0" fillId="0" borderId="10" xfId="0" applyNumberFormat="1" applyFont="1" applyBorder="1" applyAlignment="1">
      <alignment/>
    </xf>
    <xf numFmtId="0" fontId="1" fillId="0" borderId="10" xfId="0" applyNumberFormat="1" applyFont="1" applyBorder="1" applyAlignment="1">
      <alignment vertical="top" wrapText="1"/>
    </xf>
    <xf numFmtId="0" fontId="1" fillId="0" borderId="10" xfId="0" applyNumberFormat="1" applyFont="1" applyBorder="1" applyAlignment="1">
      <alignment wrapText="1"/>
    </xf>
    <xf numFmtId="0" fontId="3" fillId="0" borderId="0" xfId="0" applyFont="1" applyBorder="1" applyAlignment="1">
      <alignment wrapText="1"/>
    </xf>
    <xf numFmtId="0" fontId="0" fillId="0" borderId="10" xfId="0" applyBorder="1" applyAlignment="1">
      <alignment horizontal="right"/>
    </xf>
    <xf numFmtId="3" fontId="0" fillId="0" borderId="10" xfId="0" applyNumberFormat="1" applyBorder="1" applyAlignment="1">
      <alignment horizontal="right"/>
    </xf>
    <xf numFmtId="0" fontId="0" fillId="0" borderId="10" xfId="0" applyFont="1" applyBorder="1" applyAlignment="1">
      <alignment horizontal="right"/>
    </xf>
    <xf numFmtId="170" fontId="0" fillId="0" borderId="10" xfId="0" applyNumberFormat="1" applyBorder="1" applyAlignment="1">
      <alignment horizontal="right"/>
    </xf>
    <xf numFmtId="0" fontId="0" fillId="0" borderId="18" xfId="0" applyBorder="1" applyAlignment="1">
      <alignment horizontal="center" vertical="center" wrapText="1"/>
    </xf>
    <xf numFmtId="0" fontId="8" fillId="0" borderId="0" xfId="0" applyFont="1" applyAlignment="1">
      <alignment horizontal="justify" vertical="top" wrapText="1"/>
    </xf>
    <xf numFmtId="0" fontId="0" fillId="0" borderId="18" xfId="0" applyBorder="1" applyAlignment="1">
      <alignment vertical="center" wrapText="1"/>
    </xf>
    <xf numFmtId="0" fontId="0" fillId="0" borderId="0" xfId="0" applyFont="1" applyAlignment="1">
      <alignment wrapText="1"/>
    </xf>
    <xf numFmtId="0" fontId="0" fillId="0" borderId="10" xfId="0" applyFont="1" applyBorder="1" applyAlignment="1">
      <alignment horizontal="left" vertical="center" wrapText="1"/>
    </xf>
    <xf numFmtId="0" fontId="1" fillId="0" borderId="20" xfId="0" applyFont="1" applyFill="1" applyBorder="1" applyAlignment="1">
      <alignment horizontal="center" vertical="center" wrapText="1"/>
    </xf>
    <xf numFmtId="169" fontId="1" fillId="0" borderId="24" xfId="0" applyNumberFormat="1" applyFont="1" applyBorder="1" applyAlignment="1">
      <alignment wrapText="1"/>
    </xf>
    <xf numFmtId="0" fontId="1" fillId="0" borderId="14" xfId="0" applyFont="1" applyBorder="1" applyAlignment="1">
      <alignment wrapText="1"/>
    </xf>
    <xf numFmtId="169" fontId="0" fillId="0" borderId="10" xfId="0" applyNumberFormat="1" applyBorder="1" applyAlignment="1">
      <alignment horizontal="center" vertical="center" wrapText="1"/>
    </xf>
    <xf numFmtId="169" fontId="0" fillId="0" borderId="18" xfId="0" applyNumberFormat="1" applyBorder="1" applyAlignment="1">
      <alignment horizontal="center" vertical="center" wrapText="1"/>
    </xf>
    <xf numFmtId="169" fontId="0" fillId="0" borderId="10" xfId="0" applyNumberFormat="1" applyFont="1" applyBorder="1" applyAlignment="1">
      <alignment horizontal="center" vertical="center" wrapText="1"/>
    </xf>
    <xf numFmtId="169" fontId="0" fillId="0" borderId="10" xfId="0" applyNumberFormat="1" applyBorder="1" applyAlignment="1">
      <alignment horizontal="center" vertical="center"/>
    </xf>
    <xf numFmtId="0" fontId="1" fillId="0" borderId="0" xfId="0" applyFont="1" applyAlignment="1">
      <alignment horizontal="left" wrapText="1"/>
    </xf>
    <xf numFmtId="0" fontId="8" fillId="0" borderId="0" xfId="0" applyFont="1" applyAlignment="1">
      <alignment vertical="top" wrapText="1"/>
    </xf>
    <xf numFmtId="0" fontId="0" fillId="0" borderId="10" xfId="0" applyFont="1" applyBorder="1" applyAlignment="1">
      <alignment wrapText="1"/>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10" xfId="0" applyBorder="1" applyAlignment="1">
      <alignment horizontal="left" wrapText="1"/>
    </xf>
    <xf numFmtId="0" fontId="0" fillId="0" borderId="12" xfId="0" applyBorder="1" applyAlignment="1">
      <alignment wrapText="1"/>
    </xf>
    <xf numFmtId="0" fontId="0" fillId="0" borderId="16" xfId="0" applyBorder="1" applyAlignment="1">
      <alignment wrapText="1"/>
    </xf>
    <xf numFmtId="0" fontId="5" fillId="0" borderId="10" xfId="0" applyFont="1" applyBorder="1" applyAlignment="1">
      <alignment vertical="center"/>
    </xf>
    <xf numFmtId="0" fontId="0" fillId="0" borderId="10" xfId="0" applyFill="1" applyBorder="1" applyAlignment="1">
      <alignment vertical="center" wrapText="1"/>
    </xf>
    <xf numFmtId="3" fontId="0" fillId="0" borderId="10" xfId="0" applyNumberForma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169" fontId="0" fillId="0" borderId="10" xfId="0" applyNumberFormat="1" applyFill="1" applyBorder="1" applyAlignment="1">
      <alignment horizontal="center" vertical="center" wrapText="1"/>
    </xf>
    <xf numFmtId="0" fontId="0" fillId="0" borderId="10" xfId="0" applyFont="1" applyFill="1" applyBorder="1" applyAlignment="1">
      <alignment vertical="center" wrapText="1"/>
    </xf>
    <xf numFmtId="3" fontId="0" fillId="0" borderId="10" xfId="0" applyNumberFormat="1" applyFont="1" applyFill="1" applyBorder="1" applyAlignment="1">
      <alignment horizontal="center" vertical="center" wrapText="1"/>
    </xf>
    <xf numFmtId="169" fontId="0" fillId="0" borderId="10" xfId="0" applyNumberFormat="1" applyFont="1" applyFill="1" applyBorder="1" applyAlignment="1">
      <alignment horizontal="center" vertical="center" wrapText="1"/>
    </xf>
    <xf numFmtId="38" fontId="0" fillId="0" borderId="10" xfId="0" applyNumberFormat="1" applyFill="1" applyBorder="1" applyAlignment="1">
      <alignment horizontal="center" vertical="center" wrapText="1"/>
    </xf>
    <xf numFmtId="37" fontId="1" fillId="0" borderId="14" xfId="0" applyNumberFormat="1" applyFont="1" applyBorder="1" applyAlignment="1">
      <alignment wrapText="1"/>
    </xf>
    <xf numFmtId="0" fontId="8" fillId="0" borderId="10" xfId="0" applyFont="1" applyFill="1" applyBorder="1" applyAlignment="1">
      <alignment vertical="top" wrapText="1"/>
    </xf>
    <xf numFmtId="38" fontId="8" fillId="0" borderId="10" xfId="0" applyNumberFormat="1" applyFont="1" applyFill="1" applyBorder="1" applyAlignment="1">
      <alignment vertical="top" wrapText="1"/>
    </xf>
    <xf numFmtId="168" fontId="8" fillId="0" borderId="10" xfId="0" applyNumberFormat="1" applyFont="1" applyFill="1" applyBorder="1" applyAlignment="1">
      <alignment vertical="top" wrapText="1"/>
    </xf>
    <xf numFmtId="0" fontId="14" fillId="0" borderId="10" xfId="0" applyFont="1" applyFill="1" applyBorder="1" applyAlignment="1">
      <alignment vertical="top" wrapText="1"/>
    </xf>
    <xf numFmtId="3" fontId="15" fillId="0" borderId="10" xfId="0" applyNumberFormat="1" applyFont="1" applyFill="1" applyBorder="1" applyAlignment="1">
      <alignment vertical="top" wrapText="1"/>
    </xf>
    <xf numFmtId="169" fontId="0" fillId="0" borderId="0" xfId="0" applyNumberFormat="1" applyAlignment="1">
      <alignment/>
    </xf>
    <xf numFmtId="169" fontId="1" fillId="0" borderId="14" xfId="0" applyNumberFormat="1" applyFont="1" applyBorder="1" applyAlignment="1">
      <alignment/>
    </xf>
    <xf numFmtId="169" fontId="0" fillId="0" borderId="16" xfId="0" applyNumberFormat="1" applyBorder="1" applyAlignment="1">
      <alignment horizontal="center" vertical="center" wrapText="1"/>
    </xf>
    <xf numFmtId="6" fontId="0" fillId="0" borderId="10" xfId="0" applyNumberFormat="1" applyBorder="1" applyAlignment="1">
      <alignment horizontal="center" vertical="center"/>
    </xf>
    <xf numFmtId="0" fontId="0" fillId="0" borderId="18" xfId="0" applyFont="1" applyBorder="1" applyAlignment="1">
      <alignment vertical="center" wrapText="1"/>
    </xf>
    <xf numFmtId="6" fontId="1" fillId="0" borderId="14" xfId="0" applyNumberFormat="1" applyFont="1" applyBorder="1" applyAlignment="1">
      <alignment wrapText="1"/>
    </xf>
    <xf numFmtId="169" fontId="1" fillId="0" borderId="14" xfId="0" applyNumberFormat="1" applyFont="1" applyBorder="1" applyAlignment="1">
      <alignment wrapText="1"/>
    </xf>
    <xf numFmtId="44" fontId="1" fillId="0" borderId="16" xfId="44" applyFont="1" applyBorder="1" applyAlignment="1">
      <alignment horizontal="left" vertical="top" wrapText="1"/>
    </xf>
    <xf numFmtId="0" fontId="1" fillId="0" borderId="0" xfId="0" applyFont="1" applyAlignment="1">
      <alignment horizontal="center"/>
    </xf>
    <xf numFmtId="0" fontId="0" fillId="0" borderId="10" xfId="0" applyFont="1" applyBorder="1" applyAlignment="1" applyProtection="1">
      <alignment horizontal="left" wrapText="1"/>
      <protection/>
    </xf>
    <xf numFmtId="0" fontId="0" fillId="0" borderId="10" xfId="0" applyBorder="1" applyAlignment="1">
      <alignment horizontal="left" wrapText="1"/>
    </xf>
    <xf numFmtId="0" fontId="0" fillId="0" borderId="10" xfId="0" applyFont="1" applyBorder="1" applyAlignment="1">
      <alignment horizontal="left" wrapText="1"/>
    </xf>
    <xf numFmtId="0" fontId="0" fillId="0" borderId="12" xfId="0" applyBorder="1" applyAlignment="1">
      <alignment horizontal="left" vertical="top" wrapText="1"/>
    </xf>
    <xf numFmtId="0" fontId="0" fillId="0" borderId="21" xfId="0" applyBorder="1" applyAlignment="1">
      <alignment horizontal="left" vertical="top" wrapText="1"/>
    </xf>
    <xf numFmtId="0" fontId="0" fillId="0" borderId="16" xfId="0" applyBorder="1" applyAlignment="1">
      <alignment horizontal="left" vertical="top" wrapText="1"/>
    </xf>
    <xf numFmtId="44" fontId="1" fillId="0" borderId="12" xfId="44" applyFont="1" applyBorder="1" applyAlignment="1">
      <alignment horizontal="left" vertical="top" wrapText="1"/>
    </xf>
    <xf numFmtId="44" fontId="1" fillId="0" borderId="21" xfId="44" applyFont="1" applyBorder="1" applyAlignment="1">
      <alignment horizontal="left" vertical="top" wrapText="1"/>
    </xf>
    <xf numFmtId="0" fontId="1" fillId="0" borderId="0" xfId="0" applyFont="1" applyBorder="1" applyAlignment="1">
      <alignment horizontal="left" wrapText="1"/>
    </xf>
    <xf numFmtId="0" fontId="4" fillId="0" borderId="13" xfId="0" applyFont="1" applyBorder="1" applyAlignment="1">
      <alignment horizontal="left" wrapText="1"/>
    </xf>
    <xf numFmtId="0" fontId="1" fillId="0" borderId="0" xfId="0" applyFont="1" applyAlignment="1">
      <alignment horizontal="left" wrapText="1"/>
    </xf>
    <xf numFmtId="0" fontId="14" fillId="0" borderId="0" xfId="0" applyFont="1" applyBorder="1" applyAlignment="1">
      <alignment horizontal="left" wrapText="1"/>
    </xf>
    <xf numFmtId="0" fontId="14" fillId="0" borderId="13" xfId="0" applyFont="1" applyBorder="1" applyAlignment="1">
      <alignment horizontal="left" wrapText="1"/>
    </xf>
    <xf numFmtId="0" fontId="1" fillId="0" borderId="0" xfId="0" applyFont="1" applyFill="1" applyBorder="1" applyAlignment="1">
      <alignment horizontal="left" vertical="top" wrapText="1"/>
    </xf>
    <xf numFmtId="0" fontId="1" fillId="0" borderId="0" xfId="0" applyFont="1" applyBorder="1" applyAlignment="1">
      <alignment horizontal="center" vertical="center" wrapText="1"/>
    </xf>
    <xf numFmtId="0" fontId="3" fillId="0" borderId="0" xfId="0" applyFont="1" applyBorder="1" applyAlignment="1">
      <alignment horizontal="left" wrapText="1"/>
    </xf>
    <xf numFmtId="0" fontId="0"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center" wrapText="1"/>
    </xf>
    <xf numFmtId="0" fontId="6" fillId="0" borderId="0" xfId="0" applyFont="1" applyBorder="1" applyAlignment="1">
      <alignment horizontal="center"/>
    </xf>
    <xf numFmtId="0" fontId="0" fillId="0" borderId="0" xfId="0" applyFont="1" applyBorder="1" applyAlignment="1" applyProtection="1">
      <alignment horizontal="left" wrapText="1"/>
      <protection/>
    </xf>
    <xf numFmtId="0" fontId="0" fillId="0" borderId="12" xfId="0" applyBorder="1" applyAlignment="1">
      <alignment wrapText="1"/>
    </xf>
    <xf numFmtId="0" fontId="0" fillId="0" borderId="16" xfId="0" applyBorder="1" applyAlignment="1">
      <alignment wrapText="1"/>
    </xf>
    <xf numFmtId="0" fontId="3" fillId="0" borderId="0" xfId="0" applyFont="1" applyBorder="1" applyAlignment="1" applyProtection="1">
      <alignment horizontal="left" wrapText="1"/>
      <protection/>
    </xf>
    <xf numFmtId="0" fontId="10" fillId="0" borderId="12" xfId="0" applyFont="1" applyBorder="1" applyAlignment="1" applyProtection="1">
      <alignment horizontal="left" wrapText="1"/>
      <protection/>
    </xf>
    <xf numFmtId="0" fontId="10" fillId="0" borderId="16" xfId="0" applyFont="1" applyBorder="1" applyAlignment="1" applyProtection="1">
      <alignment horizontal="left" wrapText="1"/>
      <protection/>
    </xf>
    <xf numFmtId="0" fontId="10" fillId="0" borderId="12" xfId="0" applyFont="1" applyBorder="1" applyAlignment="1">
      <alignment horizontal="left" wrapText="1"/>
    </xf>
    <xf numFmtId="0" fontId="10" fillId="0" borderId="16" xfId="0" applyFont="1" applyBorder="1" applyAlignment="1">
      <alignment horizontal="left" wrapText="1"/>
    </xf>
    <xf numFmtId="0" fontId="0" fillId="0" borderId="0" xfId="0" applyFont="1" applyFill="1" applyBorder="1" applyAlignment="1" applyProtection="1">
      <alignment horizontal="left" wrapText="1"/>
      <protection/>
    </xf>
    <xf numFmtId="0" fontId="1" fillId="0" borderId="12" xfId="0" applyFont="1" applyFill="1" applyBorder="1" applyAlignment="1" applyProtection="1">
      <alignment horizontal="left" wrapText="1"/>
      <protection/>
    </xf>
    <xf numFmtId="0" fontId="0" fillId="0" borderId="16" xfId="0" applyFill="1" applyBorder="1" applyAlignment="1">
      <alignment horizontal="left" wrapText="1"/>
    </xf>
    <xf numFmtId="0" fontId="1" fillId="0" borderId="16" xfId="0" applyFont="1" applyFill="1" applyBorder="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3"/>
  <sheetViews>
    <sheetView tabSelected="1" zoomScalePageLayoutView="0" workbookViewId="0" topLeftCell="A1">
      <selection activeCell="C31" sqref="C31"/>
    </sheetView>
  </sheetViews>
  <sheetFormatPr defaultColWidth="9.140625" defaultRowHeight="12.75"/>
  <cols>
    <col min="1" max="1" width="32.140625" style="7" customWidth="1"/>
    <col min="2" max="2" width="8.8515625" style="39" customWidth="1"/>
    <col min="3" max="3" width="48.140625" style="8" customWidth="1"/>
    <col min="4" max="4" width="11.57421875" style="7" customWidth="1"/>
    <col min="5" max="5" width="39.00390625" style="7" customWidth="1"/>
    <col min="6" max="6" width="12.00390625" style="7" customWidth="1"/>
    <col min="7" max="7" width="11.28125" style="7" customWidth="1"/>
    <col min="8" max="16384" width="9.140625" style="7" customWidth="1"/>
  </cols>
  <sheetData>
    <row r="1" ht="12.75">
      <c r="A1" s="134" t="s">
        <v>136</v>
      </c>
    </row>
    <row r="2" spans="1:5" ht="21.75" customHeight="1">
      <c r="A2" s="260" t="s">
        <v>188</v>
      </c>
      <c r="B2" s="260"/>
      <c r="C2" s="260"/>
      <c r="E2" s="134"/>
    </row>
    <row r="3" spans="1:3" ht="15" customHeight="1">
      <c r="A3" s="41"/>
      <c r="B3" s="41"/>
      <c r="C3" s="41"/>
    </row>
    <row r="4" spans="1:2" ht="16.5" customHeight="1">
      <c r="A4" s="260" t="s">
        <v>268</v>
      </c>
      <c r="B4" s="260"/>
    </row>
    <row r="5" spans="1:3" ht="20.25" customHeight="1">
      <c r="A5" s="261" t="s">
        <v>133</v>
      </c>
      <c r="B5" s="261"/>
      <c r="C5" s="261"/>
    </row>
    <row r="6" spans="1:7" s="68" customFormat="1" ht="79.5" customHeight="1">
      <c r="A6" s="65" t="s">
        <v>141</v>
      </c>
      <c r="B6" s="66" t="s">
        <v>158</v>
      </c>
      <c r="C6" s="65" t="s">
        <v>152</v>
      </c>
      <c r="D6" s="65" t="s">
        <v>265</v>
      </c>
      <c r="E6" s="65" t="s">
        <v>173</v>
      </c>
      <c r="F6" s="65" t="s">
        <v>154</v>
      </c>
      <c r="G6" s="67"/>
    </row>
    <row r="7" spans="1:7" s="68" customFormat="1" ht="153" customHeight="1">
      <c r="A7" s="137" t="s">
        <v>245</v>
      </c>
      <c r="B7" s="142">
        <v>10000</v>
      </c>
      <c r="C7" s="138" t="s">
        <v>128</v>
      </c>
      <c r="D7" s="144">
        <v>410</v>
      </c>
      <c r="E7" s="137" t="s">
        <v>293</v>
      </c>
      <c r="F7" s="215">
        <v>34995</v>
      </c>
      <c r="G7" s="67"/>
    </row>
    <row r="8" spans="1:6" ht="146.25" customHeight="1">
      <c r="A8" s="228" t="s">
        <v>247</v>
      </c>
      <c r="B8" s="229">
        <v>8344</v>
      </c>
      <c r="C8" s="230" t="s">
        <v>356</v>
      </c>
      <c r="D8" s="231">
        <v>160</v>
      </c>
      <c r="E8" s="233" t="s">
        <v>367</v>
      </c>
      <c r="F8" s="232">
        <v>4800</v>
      </c>
    </row>
    <row r="9" spans="1:6" ht="116.25" customHeight="1">
      <c r="A9" s="137" t="s">
        <v>103</v>
      </c>
      <c r="B9" s="148">
        <v>3044</v>
      </c>
      <c r="C9" s="137" t="s">
        <v>104</v>
      </c>
      <c r="D9" s="143">
        <v>71</v>
      </c>
      <c r="E9" s="137" t="s">
        <v>294</v>
      </c>
      <c r="F9" s="217">
        <v>9247</v>
      </c>
    </row>
    <row r="10" spans="1:6" ht="73.5" customHeight="1">
      <c r="A10" s="138" t="s">
        <v>99</v>
      </c>
      <c r="B10" s="147">
        <v>10000</v>
      </c>
      <c r="C10" s="146" t="s">
        <v>54</v>
      </c>
      <c r="D10" s="144">
        <v>1050</v>
      </c>
      <c r="E10" s="138" t="s">
        <v>295</v>
      </c>
      <c r="F10" s="215">
        <v>5000</v>
      </c>
    </row>
    <row r="11" spans="1:6" ht="57.75" customHeight="1">
      <c r="A11" s="233" t="s">
        <v>269</v>
      </c>
      <c r="B11" s="234">
        <v>5000</v>
      </c>
      <c r="C11" s="233" t="s">
        <v>296</v>
      </c>
      <c r="D11" s="234">
        <v>0</v>
      </c>
      <c r="E11" s="233" t="s">
        <v>358</v>
      </c>
      <c r="F11" s="235">
        <v>0</v>
      </c>
    </row>
    <row r="12" spans="1:6" ht="109.5" customHeight="1">
      <c r="A12" s="138" t="s">
        <v>100</v>
      </c>
      <c r="B12" s="147">
        <v>1500</v>
      </c>
      <c r="C12" s="146" t="s">
        <v>248</v>
      </c>
      <c r="D12" s="144">
        <v>41</v>
      </c>
      <c r="E12" s="138" t="s">
        <v>174</v>
      </c>
      <c r="F12" s="215">
        <v>6100</v>
      </c>
    </row>
    <row r="13" spans="1:6" ht="77.25" customHeight="1">
      <c r="A13" s="228" t="s">
        <v>105</v>
      </c>
      <c r="B13" s="236">
        <v>500</v>
      </c>
      <c r="C13" s="228" t="s">
        <v>175</v>
      </c>
      <c r="D13" s="231">
        <v>0</v>
      </c>
      <c r="E13" s="233" t="s">
        <v>358</v>
      </c>
      <c r="F13" s="232">
        <v>0</v>
      </c>
    </row>
    <row r="14" spans="1:6" ht="118.5" customHeight="1">
      <c r="A14" s="138" t="s">
        <v>182</v>
      </c>
      <c r="B14" s="140">
        <v>10000</v>
      </c>
      <c r="C14" s="138" t="s">
        <v>369</v>
      </c>
      <c r="D14" s="144">
        <v>256</v>
      </c>
      <c r="E14" s="137" t="s">
        <v>368</v>
      </c>
      <c r="F14" s="215">
        <v>7405</v>
      </c>
    </row>
    <row r="15" spans="1:6" ht="150.75" customHeight="1">
      <c r="A15" s="139" t="s">
        <v>106</v>
      </c>
      <c r="B15" s="141">
        <v>6000</v>
      </c>
      <c r="C15" s="138" t="s">
        <v>107</v>
      </c>
      <c r="D15" s="145">
        <v>140</v>
      </c>
      <c r="E15" s="137" t="s">
        <v>111</v>
      </c>
      <c r="F15" s="218">
        <v>17300</v>
      </c>
    </row>
    <row r="16" spans="1:6" ht="195.75" customHeight="1">
      <c r="A16" s="138" t="s">
        <v>102</v>
      </c>
      <c r="B16" s="147">
        <v>10000</v>
      </c>
      <c r="C16" s="211" t="s">
        <v>297</v>
      </c>
      <c r="D16" s="143" t="s">
        <v>298</v>
      </c>
      <c r="E16" s="137" t="s">
        <v>372</v>
      </c>
      <c r="F16" s="215">
        <v>9700</v>
      </c>
    </row>
    <row r="17" spans="1:6" ht="84.75" customHeight="1">
      <c r="A17" s="137" t="s">
        <v>112</v>
      </c>
      <c r="B17" s="142">
        <v>3000</v>
      </c>
      <c r="C17" s="138" t="s">
        <v>113</v>
      </c>
      <c r="D17" s="144">
        <v>336</v>
      </c>
      <c r="E17" s="137" t="s">
        <v>373</v>
      </c>
      <c r="F17" s="215">
        <v>3680</v>
      </c>
    </row>
    <row r="18" spans="1:6" ht="87" customHeight="1">
      <c r="A18" s="137" t="s">
        <v>270</v>
      </c>
      <c r="B18" s="142">
        <v>2500</v>
      </c>
      <c r="C18" s="138" t="s">
        <v>300</v>
      </c>
      <c r="D18" s="147">
        <v>567</v>
      </c>
      <c r="E18" s="137" t="s">
        <v>374</v>
      </c>
      <c r="F18" s="215">
        <v>3000</v>
      </c>
    </row>
    <row r="19" spans="1:6" ht="87" customHeight="1">
      <c r="A19" s="137" t="s">
        <v>271</v>
      </c>
      <c r="B19" s="142">
        <v>1250</v>
      </c>
      <c r="C19" s="138" t="s">
        <v>302</v>
      </c>
      <c r="D19" s="147">
        <v>66</v>
      </c>
      <c r="E19" s="137" t="s">
        <v>301</v>
      </c>
      <c r="F19" s="215">
        <v>7230</v>
      </c>
    </row>
    <row r="20" spans="1:6" ht="105" customHeight="1">
      <c r="A20" s="137" t="s">
        <v>303</v>
      </c>
      <c r="B20" s="142">
        <v>3290</v>
      </c>
      <c r="C20" s="138" t="s">
        <v>127</v>
      </c>
      <c r="D20" s="147">
        <v>3000</v>
      </c>
      <c r="E20" s="137" t="s">
        <v>304</v>
      </c>
      <c r="F20" s="215">
        <v>2000</v>
      </c>
    </row>
    <row r="21" spans="1:6" ht="69.75" customHeight="1">
      <c r="A21" s="137" t="s">
        <v>249</v>
      </c>
      <c r="B21" s="142">
        <v>8000</v>
      </c>
      <c r="C21" s="138" t="s">
        <v>266</v>
      </c>
      <c r="D21" s="147">
        <v>2877</v>
      </c>
      <c r="E21" s="137" t="s">
        <v>108</v>
      </c>
      <c r="F21" s="215">
        <v>28059</v>
      </c>
    </row>
    <row r="22" spans="1:6" ht="45" customHeight="1">
      <c r="A22" s="137" t="s">
        <v>272</v>
      </c>
      <c r="B22" s="142">
        <v>10000</v>
      </c>
      <c r="C22" s="138" t="s">
        <v>370</v>
      </c>
      <c r="D22" s="147">
        <v>80</v>
      </c>
      <c r="E22" s="137" t="s">
        <v>371</v>
      </c>
      <c r="F22" s="215">
        <v>10300</v>
      </c>
    </row>
    <row r="23" spans="4:6" ht="12.75">
      <c r="D23" s="7">
        <v>0</v>
      </c>
      <c r="F23" s="7">
        <v>0</v>
      </c>
    </row>
    <row r="24" spans="1:6" ht="39" thickBot="1">
      <c r="A24" s="45" t="s">
        <v>189</v>
      </c>
      <c r="B24" s="249">
        <f>SUM(B7:B23)</f>
        <v>92428</v>
      </c>
      <c r="C24" s="45" t="s">
        <v>202</v>
      </c>
      <c r="D24" s="237" t="s">
        <v>1</v>
      </c>
      <c r="E24" s="45" t="s">
        <v>194</v>
      </c>
      <c r="F24" s="248">
        <f>SUM(F7:F23)</f>
        <v>148816</v>
      </c>
    </row>
    <row r="25" ht="13.5" thickTop="1">
      <c r="D25" s="15"/>
    </row>
    <row r="28" spans="2:3" ht="12.75">
      <c r="B28" s="7"/>
      <c r="C28" s="7"/>
    </row>
    <row r="29" spans="2:3" ht="12.75">
      <c r="B29" s="7"/>
      <c r="C29" s="7"/>
    </row>
    <row r="30" spans="2:3" ht="12.75">
      <c r="B30" s="7"/>
      <c r="C30" s="7"/>
    </row>
    <row r="73" ht="12.75">
      <c r="B73" s="40"/>
    </row>
  </sheetData>
  <sheetProtection/>
  <mergeCells count="3">
    <mergeCell ref="A2:C2"/>
    <mergeCell ref="A5:C5"/>
    <mergeCell ref="A4:B4"/>
  </mergeCells>
  <printOptions/>
  <pageMargins left="0.7874015748031497" right="0.7874015748031497" top="0.5905511811023623" bottom="0.5905511811023623" header="0.5118110236220472" footer="0.5118110236220472"/>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F43"/>
  <sheetViews>
    <sheetView tabSelected="1" zoomScalePageLayoutView="0" workbookViewId="0" topLeftCell="A21">
      <selection activeCell="C31" sqref="C31"/>
    </sheetView>
  </sheetViews>
  <sheetFormatPr defaultColWidth="9.140625" defaultRowHeight="12.75"/>
  <cols>
    <col min="1" max="1" width="29.57421875" style="7" customWidth="1"/>
    <col min="2" max="2" width="11.57421875" style="7" customWidth="1"/>
    <col min="3" max="3" width="36.8515625" style="7" customWidth="1"/>
    <col min="4" max="4" width="10.7109375" style="7" customWidth="1"/>
    <col min="5" max="5" width="32.28125" style="7" customWidth="1"/>
    <col min="6" max="6" width="11.28125" style="7" customWidth="1"/>
    <col min="7" max="16384" width="9.140625" style="7" customWidth="1"/>
  </cols>
  <sheetData>
    <row r="1" ht="12.75">
      <c r="A1" s="134" t="s">
        <v>136</v>
      </c>
    </row>
    <row r="2" spans="1:5" ht="25.5" customHeight="1">
      <c r="A2" s="262" t="s">
        <v>130</v>
      </c>
      <c r="B2" s="262"/>
      <c r="C2" s="262"/>
      <c r="E2" s="134"/>
    </row>
    <row r="3" spans="1:2" ht="25.5" customHeight="1">
      <c r="A3" s="262" t="s">
        <v>273</v>
      </c>
      <c r="B3" s="262"/>
    </row>
    <row r="5" spans="1:6" ht="72" customHeight="1">
      <c r="A5" s="14" t="s">
        <v>141</v>
      </c>
      <c r="B5" s="13" t="s">
        <v>158</v>
      </c>
      <c r="C5" s="14" t="s">
        <v>152</v>
      </c>
      <c r="D5" s="13" t="s">
        <v>267</v>
      </c>
      <c r="E5" s="14" t="s">
        <v>162</v>
      </c>
      <c r="F5" s="13" t="s">
        <v>154</v>
      </c>
    </row>
    <row r="6" spans="1:6" ht="72.75" customHeight="1">
      <c r="A6" s="138" t="s">
        <v>131</v>
      </c>
      <c r="B6" s="144">
        <v>300</v>
      </c>
      <c r="C6" s="137" t="s">
        <v>375</v>
      </c>
      <c r="D6" s="144">
        <v>85</v>
      </c>
      <c r="E6" s="138" t="s">
        <v>132</v>
      </c>
      <c r="F6" s="215">
        <v>1386</v>
      </c>
    </row>
    <row r="7" spans="1:6" ht="69" customHeight="1">
      <c r="A7" s="138" t="s">
        <v>274</v>
      </c>
      <c r="B7" s="144">
        <v>500</v>
      </c>
      <c r="C7" s="138" t="s">
        <v>305</v>
      </c>
      <c r="D7" s="147">
        <v>7</v>
      </c>
      <c r="E7" s="138" t="s">
        <v>306</v>
      </c>
      <c r="F7" s="215">
        <v>7981</v>
      </c>
    </row>
    <row r="8" spans="1:6" ht="78" customHeight="1">
      <c r="A8" s="209" t="s">
        <v>275</v>
      </c>
      <c r="B8" s="207">
        <v>499</v>
      </c>
      <c r="C8" s="247" t="s">
        <v>376</v>
      </c>
      <c r="D8" s="207">
        <v>340</v>
      </c>
      <c r="E8" s="209" t="s">
        <v>307</v>
      </c>
      <c r="F8" s="216">
        <v>360</v>
      </c>
    </row>
    <row r="9" spans="1:6" s="131" customFormat="1" ht="93.75" customHeight="1">
      <c r="A9" s="211" t="s">
        <v>276</v>
      </c>
      <c r="B9" s="148">
        <v>350</v>
      </c>
      <c r="C9" s="211" t="s">
        <v>309</v>
      </c>
      <c r="D9" s="148">
        <v>271</v>
      </c>
      <c r="E9" s="211" t="s">
        <v>308</v>
      </c>
      <c r="F9" s="217">
        <v>300</v>
      </c>
    </row>
    <row r="10" spans="1:6" s="131" customFormat="1" ht="135.75" customHeight="1">
      <c r="A10" s="137" t="s">
        <v>277</v>
      </c>
      <c r="B10" s="143">
        <v>400</v>
      </c>
      <c r="C10" s="137" t="s">
        <v>310</v>
      </c>
      <c r="D10" s="143">
        <v>1500</v>
      </c>
      <c r="E10" s="137" t="s">
        <v>311</v>
      </c>
      <c r="F10" s="217">
        <v>2385</v>
      </c>
    </row>
    <row r="11" spans="1:6" s="210" customFormat="1" ht="56.25" customHeight="1">
      <c r="A11" s="137" t="s">
        <v>278</v>
      </c>
      <c r="B11" s="143">
        <v>250</v>
      </c>
      <c r="C11" s="137" t="s">
        <v>312</v>
      </c>
      <c r="D11" s="143">
        <v>800</v>
      </c>
      <c r="E11" s="137" t="s">
        <v>313</v>
      </c>
      <c r="F11" s="217">
        <v>2950</v>
      </c>
    </row>
    <row r="12" spans="1:6" s="210" customFormat="1" ht="72.75" customHeight="1">
      <c r="A12" s="137" t="s">
        <v>93</v>
      </c>
      <c r="B12" s="143">
        <v>500</v>
      </c>
      <c r="C12" s="137" t="s">
        <v>314</v>
      </c>
      <c r="D12" s="143">
        <v>800</v>
      </c>
      <c r="E12" s="137" t="s">
        <v>315</v>
      </c>
      <c r="F12" s="217">
        <v>2150</v>
      </c>
    </row>
    <row r="13" spans="1:6" s="210" customFormat="1" ht="72.75" customHeight="1">
      <c r="A13" s="137" t="s">
        <v>364</v>
      </c>
      <c r="B13" s="143">
        <v>500</v>
      </c>
      <c r="C13" s="137" t="s">
        <v>363</v>
      </c>
      <c r="D13" s="143">
        <v>40</v>
      </c>
      <c r="E13" s="137" t="s">
        <v>377</v>
      </c>
      <c r="F13" s="217">
        <v>2500</v>
      </c>
    </row>
    <row r="14" spans="1:6" s="210" customFormat="1" ht="99.75" customHeight="1">
      <c r="A14" s="137" t="s">
        <v>279</v>
      </c>
      <c r="B14" s="143">
        <v>400</v>
      </c>
      <c r="C14" s="137" t="s">
        <v>316</v>
      </c>
      <c r="D14" s="143">
        <v>240</v>
      </c>
      <c r="E14" s="137" t="s">
        <v>317</v>
      </c>
      <c r="F14" s="217">
        <v>3290</v>
      </c>
    </row>
    <row r="15" spans="1:6" ht="110.25" customHeight="1">
      <c r="A15" s="138" t="s">
        <v>280</v>
      </c>
      <c r="B15" s="144">
        <v>500</v>
      </c>
      <c r="C15" s="138" t="s">
        <v>318</v>
      </c>
      <c r="D15" s="144">
        <v>77</v>
      </c>
      <c r="E15" s="138" t="s">
        <v>319</v>
      </c>
      <c r="F15" s="215">
        <v>75</v>
      </c>
    </row>
    <row r="16" spans="1:6" ht="102.75" customHeight="1">
      <c r="A16" s="138" t="s">
        <v>281</v>
      </c>
      <c r="B16" s="144">
        <v>500</v>
      </c>
      <c r="C16" s="138" t="s">
        <v>320</v>
      </c>
      <c r="D16" s="144">
        <v>38</v>
      </c>
      <c r="E16" s="138" t="s">
        <v>321</v>
      </c>
      <c r="F16" s="215">
        <v>8050</v>
      </c>
    </row>
    <row r="17" spans="1:6" ht="107.25" customHeight="1">
      <c r="A17" s="138" t="s">
        <v>129</v>
      </c>
      <c r="B17" s="144">
        <v>250</v>
      </c>
      <c r="C17" s="138" t="s">
        <v>322</v>
      </c>
      <c r="D17" s="144">
        <v>55</v>
      </c>
      <c r="E17" s="138" t="s">
        <v>323</v>
      </c>
      <c r="F17" s="215">
        <v>73</v>
      </c>
    </row>
    <row r="18" spans="1:6" ht="63.75" customHeight="1">
      <c r="A18" s="138" t="s">
        <v>324</v>
      </c>
      <c r="B18" s="144">
        <v>200</v>
      </c>
      <c r="C18" s="138" t="s">
        <v>325</v>
      </c>
      <c r="D18" s="144">
        <v>164</v>
      </c>
      <c r="E18" s="137" t="s">
        <v>379</v>
      </c>
      <c r="F18" s="215">
        <v>1698</v>
      </c>
    </row>
    <row r="19" spans="1:6" ht="74.25" customHeight="1">
      <c r="A19" s="138" t="s">
        <v>282</v>
      </c>
      <c r="B19" s="144">
        <v>100</v>
      </c>
      <c r="C19" s="137" t="s">
        <v>378</v>
      </c>
      <c r="D19" s="144">
        <v>200</v>
      </c>
      <c r="E19" s="137" t="s">
        <v>380</v>
      </c>
      <c r="F19" s="215">
        <v>900</v>
      </c>
    </row>
    <row r="20" spans="1:6" ht="90" customHeight="1">
      <c r="A20" s="138" t="s">
        <v>270</v>
      </c>
      <c r="B20" s="144">
        <v>500</v>
      </c>
      <c r="C20" s="138" t="s">
        <v>326</v>
      </c>
      <c r="D20" s="144">
        <v>1100</v>
      </c>
      <c r="E20" s="137" t="s">
        <v>299</v>
      </c>
      <c r="F20" s="215">
        <v>1300</v>
      </c>
    </row>
    <row r="21" spans="1:6" ht="90" customHeight="1">
      <c r="A21" s="138" t="s">
        <v>359</v>
      </c>
      <c r="B21" s="144">
        <v>500</v>
      </c>
      <c r="C21" s="138" t="s">
        <v>360</v>
      </c>
      <c r="D21" s="144">
        <v>700</v>
      </c>
      <c r="E21" s="137" t="s">
        <v>365</v>
      </c>
      <c r="F21" s="215">
        <v>650</v>
      </c>
    </row>
    <row r="22" spans="1:6" ht="90" customHeight="1">
      <c r="A22" s="138" t="s">
        <v>361</v>
      </c>
      <c r="B22" s="144">
        <v>500</v>
      </c>
      <c r="C22" s="138" t="s">
        <v>362</v>
      </c>
      <c r="D22" s="144">
        <v>10</v>
      </c>
      <c r="E22" s="137" t="s">
        <v>366</v>
      </c>
      <c r="F22" s="215">
        <v>0</v>
      </c>
    </row>
    <row r="23" spans="1:6" ht="123.75" customHeight="1">
      <c r="A23" s="138" t="s">
        <v>283</v>
      </c>
      <c r="B23" s="144">
        <v>100</v>
      </c>
      <c r="C23" s="137" t="s">
        <v>381</v>
      </c>
      <c r="D23" s="144">
        <v>38</v>
      </c>
      <c r="E23" s="137" t="s">
        <v>0</v>
      </c>
      <c r="F23" s="215">
        <v>0</v>
      </c>
    </row>
    <row r="24" spans="1:6" ht="110.25" customHeight="1">
      <c r="A24" s="138" t="s">
        <v>276</v>
      </c>
      <c r="B24" s="144">
        <v>500</v>
      </c>
      <c r="C24" s="138" t="s">
        <v>327</v>
      </c>
      <c r="D24" s="144">
        <v>150</v>
      </c>
      <c r="E24" s="138" t="s">
        <v>328</v>
      </c>
      <c r="F24" s="215">
        <v>602</v>
      </c>
    </row>
    <row r="25" spans="1:6" ht="12.75">
      <c r="A25" s="138"/>
      <c r="B25" s="144"/>
      <c r="C25" s="138"/>
      <c r="D25" s="147"/>
      <c r="E25" s="138"/>
      <c r="F25" s="147"/>
    </row>
    <row r="26" spans="1:6" ht="13.5" thickBot="1">
      <c r="A26" s="212" t="s">
        <v>176</v>
      </c>
      <c r="B26" s="213">
        <f>SUM(B6:B25)</f>
        <v>7349</v>
      </c>
      <c r="D26" s="214">
        <f>SUM(D6:D25)</f>
        <v>6615</v>
      </c>
      <c r="F26" s="213">
        <f>SUM(F6:F25)</f>
        <v>36650</v>
      </c>
    </row>
    <row r="27" ht="13.5" thickTop="1">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ht="12.75">
      <c r="A41"/>
    </row>
    <row r="42" ht="12.75">
      <c r="A42"/>
    </row>
    <row r="43" ht="12.75">
      <c r="A43"/>
    </row>
  </sheetData>
  <sheetProtection/>
  <mergeCells count="2">
    <mergeCell ref="A2:C2"/>
    <mergeCell ref="A3:B3"/>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8"/>
  <sheetViews>
    <sheetView tabSelected="1" zoomScalePageLayoutView="0" workbookViewId="0" topLeftCell="A12">
      <selection activeCell="C31" sqref="C31"/>
    </sheetView>
  </sheetViews>
  <sheetFormatPr defaultColWidth="9.140625" defaultRowHeight="12.75"/>
  <cols>
    <col min="1" max="1" width="18.421875" style="172" customWidth="1"/>
    <col min="2" max="2" width="8.7109375" style="173" customWidth="1"/>
    <col min="3" max="3" width="33.57421875" style="172" customWidth="1"/>
    <col min="4" max="4" width="11.140625" style="171" customWidth="1"/>
    <col min="5" max="5" width="49.140625" style="172" customWidth="1"/>
    <col min="6" max="6" width="10.57421875" style="173" customWidth="1"/>
    <col min="7" max="16384" width="9.140625" style="172" customWidth="1"/>
  </cols>
  <sheetData>
    <row r="1" ht="11.25">
      <c r="A1" s="195" t="s">
        <v>136</v>
      </c>
    </row>
    <row r="2" spans="1:3" ht="13.5" customHeight="1">
      <c r="A2" s="263" t="s">
        <v>284</v>
      </c>
      <c r="B2" s="263"/>
      <c r="C2" s="263"/>
    </row>
    <row r="3" spans="1:3" ht="11.25">
      <c r="A3" s="174"/>
      <c r="C3" s="175"/>
    </row>
    <row r="4" spans="1:5" ht="15" customHeight="1">
      <c r="A4" s="264" t="s">
        <v>285</v>
      </c>
      <c r="B4" s="264"/>
      <c r="C4" s="264"/>
      <c r="D4" s="264"/>
      <c r="E4" s="264"/>
    </row>
    <row r="5" spans="1:6" ht="90">
      <c r="A5" s="176" t="s">
        <v>163</v>
      </c>
      <c r="B5" s="177" t="s">
        <v>157</v>
      </c>
      <c r="C5" s="176" t="s">
        <v>164</v>
      </c>
      <c r="D5" s="178" t="s">
        <v>165</v>
      </c>
      <c r="E5" s="176" t="s">
        <v>166</v>
      </c>
      <c r="F5" s="177" t="s">
        <v>167</v>
      </c>
    </row>
    <row r="6" spans="1:6" ht="126.75" customHeight="1">
      <c r="A6" s="238" t="s">
        <v>144</v>
      </c>
      <c r="B6" s="239">
        <v>36923</v>
      </c>
      <c r="C6" s="238" t="s">
        <v>170</v>
      </c>
      <c r="D6" s="240">
        <v>9836</v>
      </c>
      <c r="E6" s="241" t="s">
        <v>5</v>
      </c>
      <c r="F6" s="239">
        <v>68961</v>
      </c>
    </row>
    <row r="7" spans="1:6" ht="140.25" customHeight="1">
      <c r="A7" s="238" t="s">
        <v>145</v>
      </c>
      <c r="B7" s="239">
        <v>70212</v>
      </c>
      <c r="C7" s="238" t="s">
        <v>171</v>
      </c>
      <c r="D7" s="240">
        <v>100000</v>
      </c>
      <c r="E7" s="241" t="s">
        <v>6</v>
      </c>
      <c r="F7" s="239">
        <v>1319033</v>
      </c>
    </row>
    <row r="8" spans="1:6" ht="168.75">
      <c r="A8" s="179" t="s">
        <v>250</v>
      </c>
      <c r="B8" s="180">
        <v>2500</v>
      </c>
      <c r="C8" s="179" t="s">
        <v>172</v>
      </c>
      <c r="D8" s="181">
        <v>4726</v>
      </c>
      <c r="E8" s="179" t="s">
        <v>3</v>
      </c>
      <c r="F8" s="180">
        <v>154312</v>
      </c>
    </row>
    <row r="9" spans="1:6" ht="90.75" customHeight="1">
      <c r="A9" s="179" t="s">
        <v>246</v>
      </c>
      <c r="B9" s="180">
        <v>29304</v>
      </c>
      <c r="C9" s="179" t="s">
        <v>20</v>
      </c>
      <c r="D9" s="181">
        <v>27540</v>
      </c>
      <c r="E9" s="208" t="s">
        <v>4</v>
      </c>
      <c r="F9" s="180">
        <v>177889</v>
      </c>
    </row>
    <row r="10" spans="1:6" ht="270" customHeight="1">
      <c r="A10" s="238" t="s">
        <v>147</v>
      </c>
      <c r="B10" s="239">
        <v>45735</v>
      </c>
      <c r="C10" s="238" t="s">
        <v>21</v>
      </c>
      <c r="D10" s="240">
        <v>49560</v>
      </c>
      <c r="E10" s="238" t="s">
        <v>2</v>
      </c>
      <c r="F10" s="239">
        <v>991918</v>
      </c>
    </row>
    <row r="11" spans="1:6" ht="180">
      <c r="A11" s="179" t="s">
        <v>251</v>
      </c>
      <c r="B11" s="180">
        <v>24675</v>
      </c>
      <c r="C11" s="179" t="s">
        <v>22</v>
      </c>
      <c r="D11" s="181">
        <v>153296</v>
      </c>
      <c r="E11" s="179" t="s">
        <v>7</v>
      </c>
      <c r="F11" s="180">
        <v>2924686</v>
      </c>
    </row>
    <row r="12" spans="1:6" ht="33.75">
      <c r="A12" s="179" t="s">
        <v>39</v>
      </c>
      <c r="B12" s="180">
        <v>2500</v>
      </c>
      <c r="C12" s="179" t="s">
        <v>177</v>
      </c>
      <c r="D12" s="181">
        <v>0</v>
      </c>
      <c r="E12" s="220" t="s">
        <v>101</v>
      </c>
      <c r="F12" s="180">
        <v>0</v>
      </c>
    </row>
    <row r="13" spans="1:6" ht="105" customHeight="1">
      <c r="A13" s="179" t="s">
        <v>118</v>
      </c>
      <c r="B13" s="180">
        <v>15500</v>
      </c>
      <c r="C13" s="179" t="s">
        <v>109</v>
      </c>
      <c r="D13" s="181">
        <v>10555</v>
      </c>
      <c r="E13" s="179" t="s">
        <v>333</v>
      </c>
      <c r="F13" s="182">
        <v>176455</v>
      </c>
    </row>
    <row r="14" spans="1:6" ht="179.25" customHeight="1">
      <c r="A14" s="238" t="s">
        <v>148</v>
      </c>
      <c r="B14" s="239">
        <v>26459</v>
      </c>
      <c r="C14" s="238" t="s">
        <v>110</v>
      </c>
      <c r="D14" s="240">
        <v>15219</v>
      </c>
      <c r="E14" s="241" t="s">
        <v>8</v>
      </c>
      <c r="F14" s="242">
        <v>854133</v>
      </c>
    </row>
    <row r="15" spans="1:6" s="188" customFormat="1" ht="60.75" customHeight="1">
      <c r="A15" s="184" t="s">
        <v>180</v>
      </c>
      <c r="B15" s="185">
        <v>5000</v>
      </c>
      <c r="C15" s="186" t="s">
        <v>181</v>
      </c>
      <c r="D15" s="187">
        <v>0</v>
      </c>
      <c r="E15" s="186" t="s">
        <v>101</v>
      </c>
      <c r="F15" s="185">
        <v>0</v>
      </c>
    </row>
    <row r="16" spans="2:6" s="188" customFormat="1" ht="11.25">
      <c r="B16" s="189"/>
      <c r="C16" s="172"/>
      <c r="D16" s="190"/>
      <c r="E16" s="172"/>
      <c r="F16" s="189"/>
    </row>
    <row r="17" spans="1:6" s="188" customFormat="1" ht="12" thickBot="1">
      <c r="A17" s="191" t="s">
        <v>189</v>
      </c>
      <c r="B17" s="192">
        <f>SUM(B6:B15)</f>
        <v>258808</v>
      </c>
      <c r="C17" s="193" t="s">
        <v>202</v>
      </c>
      <c r="D17" s="194">
        <f>SUM(D6:D16)</f>
        <v>370732</v>
      </c>
      <c r="E17" s="193" t="s">
        <v>139</v>
      </c>
      <c r="F17" s="194">
        <f>SUM(F6:F16)</f>
        <v>6667387</v>
      </c>
    </row>
    <row r="18" ht="12" thickTop="1">
      <c r="B18" s="183"/>
    </row>
  </sheetData>
  <sheetProtection/>
  <mergeCells count="2">
    <mergeCell ref="A2:C2"/>
    <mergeCell ref="A4:E4"/>
  </mergeCells>
  <printOptions/>
  <pageMargins left="0.7480314960629921" right="0.7480314960629921" top="0.5905511811023623"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C31" sqref="C31"/>
    </sheetView>
  </sheetViews>
  <sheetFormatPr defaultColWidth="9.140625" defaultRowHeight="12.75"/>
  <cols>
    <col min="1" max="1" width="31.140625" style="0" customWidth="1"/>
    <col min="2" max="2" width="11.140625" style="1" customWidth="1"/>
    <col min="3" max="3" width="59.7109375" style="7" customWidth="1"/>
    <col min="4" max="4" width="14.00390625" style="2" customWidth="1"/>
    <col min="5" max="5" width="52.28125" style="0" customWidth="1"/>
    <col min="6" max="6" width="11.140625" style="16" customWidth="1"/>
  </cols>
  <sheetData>
    <row r="1" ht="12.75">
      <c r="A1" s="3" t="s">
        <v>136</v>
      </c>
    </row>
    <row r="2" spans="1:5" ht="12.75">
      <c r="A2" s="5" t="s">
        <v>286</v>
      </c>
      <c r="C2" s="4"/>
      <c r="E2" s="210"/>
    </row>
    <row r="3" spans="1:5" ht="12.75">
      <c r="A3" s="5"/>
      <c r="C3" s="4"/>
      <c r="E3" s="7"/>
    </row>
    <row r="4" spans="1:5" ht="15">
      <c r="A4" s="36" t="s">
        <v>329</v>
      </c>
      <c r="C4" s="4"/>
      <c r="E4" s="7"/>
    </row>
    <row r="5" spans="1:6" ht="61.5" customHeight="1">
      <c r="A5" s="11" t="s">
        <v>141</v>
      </c>
      <c r="B5" s="12" t="s">
        <v>157</v>
      </c>
      <c r="C5" s="14" t="s">
        <v>152</v>
      </c>
      <c r="D5" s="13" t="s">
        <v>153</v>
      </c>
      <c r="E5" s="14" t="s">
        <v>162</v>
      </c>
      <c r="F5" s="17" t="s">
        <v>154</v>
      </c>
    </row>
    <row r="6" spans="1:6" s="21" customFormat="1" ht="102">
      <c r="A6" s="18" t="s">
        <v>159</v>
      </c>
      <c r="B6" s="47">
        <v>112690</v>
      </c>
      <c r="C6" s="19" t="s">
        <v>198</v>
      </c>
      <c r="D6" s="20">
        <v>170</v>
      </c>
      <c r="E6" s="19" t="s">
        <v>9</v>
      </c>
      <c r="F6" s="27">
        <v>118465</v>
      </c>
    </row>
    <row r="7" spans="1:6" s="23" customFormat="1" ht="96" customHeight="1">
      <c r="A7" s="22" t="s">
        <v>142</v>
      </c>
      <c r="B7" s="28">
        <v>52067</v>
      </c>
      <c r="C7" s="19" t="s">
        <v>11</v>
      </c>
      <c r="D7" s="26">
        <v>119</v>
      </c>
      <c r="E7" s="22" t="s">
        <v>330</v>
      </c>
      <c r="F7" s="28">
        <v>596026</v>
      </c>
    </row>
    <row r="8" spans="1:6" s="23" customFormat="1" ht="148.5" customHeight="1">
      <c r="A8" s="22" t="s">
        <v>143</v>
      </c>
      <c r="B8" s="28">
        <v>25000</v>
      </c>
      <c r="C8" s="19" t="s">
        <v>12</v>
      </c>
      <c r="D8" s="196">
        <v>23</v>
      </c>
      <c r="E8" s="22" t="s">
        <v>13</v>
      </c>
      <c r="F8" s="28">
        <v>249088</v>
      </c>
    </row>
    <row r="9" spans="1:6" s="23" customFormat="1" ht="82.5" customHeight="1">
      <c r="A9" s="22" t="s">
        <v>199</v>
      </c>
      <c r="B9" s="28">
        <v>133432</v>
      </c>
      <c r="C9" s="19" t="s">
        <v>200</v>
      </c>
      <c r="D9" s="26">
        <v>434</v>
      </c>
      <c r="E9" s="22" t="s">
        <v>14</v>
      </c>
      <c r="F9" s="28">
        <v>2502830</v>
      </c>
    </row>
    <row r="10" spans="1:6" s="23" customFormat="1" ht="93.75" customHeight="1">
      <c r="A10" s="22" t="s">
        <v>149</v>
      </c>
      <c r="B10" s="28">
        <v>11596</v>
      </c>
      <c r="C10" s="19" t="s">
        <v>205</v>
      </c>
      <c r="D10" s="26">
        <v>3</v>
      </c>
      <c r="E10" s="22" t="s">
        <v>331</v>
      </c>
      <c r="F10" s="28" t="s">
        <v>97</v>
      </c>
    </row>
    <row r="11" spans="1:6" s="23" customFormat="1" ht="96" customHeight="1">
      <c r="A11" s="22" t="s">
        <v>206</v>
      </c>
      <c r="B11" s="28">
        <v>42992</v>
      </c>
      <c r="C11" s="24" t="s">
        <v>168</v>
      </c>
      <c r="D11" s="26">
        <v>148</v>
      </c>
      <c r="E11" s="22" t="s">
        <v>10</v>
      </c>
      <c r="F11" s="28" t="s">
        <v>97</v>
      </c>
    </row>
    <row r="12" spans="1:6" s="23" customFormat="1" ht="71.25" customHeight="1">
      <c r="A12" s="22" t="s">
        <v>150</v>
      </c>
      <c r="B12" s="28">
        <v>9502</v>
      </c>
      <c r="C12" s="25" t="s">
        <v>160</v>
      </c>
      <c r="D12" s="26">
        <v>53</v>
      </c>
      <c r="E12" s="22" t="s">
        <v>169</v>
      </c>
      <c r="F12" s="28">
        <v>254563</v>
      </c>
    </row>
    <row r="13" spans="1:6" s="23" customFormat="1" ht="99.75" customHeight="1">
      <c r="A13" s="22" t="s">
        <v>151</v>
      </c>
      <c r="B13" s="28">
        <v>55000</v>
      </c>
      <c r="C13" s="24" t="s">
        <v>23</v>
      </c>
      <c r="D13" s="26">
        <v>149</v>
      </c>
      <c r="E13" s="22" t="s">
        <v>15</v>
      </c>
      <c r="F13" s="28">
        <v>143036</v>
      </c>
    </row>
    <row r="14" spans="1:6" ht="12.75">
      <c r="A14" s="72"/>
      <c r="B14" s="44"/>
      <c r="C14" s="30"/>
      <c r="D14" s="48"/>
      <c r="E14" s="43"/>
      <c r="F14" s="44"/>
    </row>
    <row r="15" spans="1:6" ht="13.5" thickBot="1">
      <c r="A15" s="50" t="s">
        <v>190</v>
      </c>
      <c r="B15" s="46">
        <f>SUM(B6:B13)</f>
        <v>442279</v>
      </c>
      <c r="C15" s="45" t="s">
        <v>202</v>
      </c>
      <c r="D15" s="55">
        <f>SUM(D6:D13)</f>
        <v>1099</v>
      </c>
      <c r="E15" s="51" t="s">
        <v>190</v>
      </c>
      <c r="F15" s="244">
        <f>SUM(F6:F13)</f>
        <v>3864008</v>
      </c>
    </row>
    <row r="16" ht="13.5" thickTop="1"/>
    <row r="17" spans="1:6" ht="20.25" customHeight="1">
      <c r="A17" s="265" t="s">
        <v>119</v>
      </c>
      <c r="B17" s="265"/>
      <c r="C17" s="265"/>
      <c r="D17" s="265"/>
      <c r="E17" s="265"/>
      <c r="F17" s="265"/>
    </row>
    <row r="24" ht="12.75">
      <c r="C24"/>
    </row>
  </sheetData>
  <sheetProtection/>
  <mergeCells count="1">
    <mergeCell ref="A17:F17"/>
  </mergeCells>
  <printOptions/>
  <pageMargins left="0.5511811023622047" right="0.35433070866141736" top="0.5905511811023623" bottom="0.1968503937007874" header="0.5118110236220472" footer="0.511811023622047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F12"/>
  <sheetViews>
    <sheetView tabSelected="1" zoomScalePageLayoutView="0" workbookViewId="0" topLeftCell="A1">
      <selection activeCell="C31" sqref="C31"/>
    </sheetView>
  </sheetViews>
  <sheetFormatPr defaultColWidth="9.140625" defaultRowHeight="12.75"/>
  <cols>
    <col min="1" max="1" width="40.421875" style="0" customWidth="1"/>
    <col min="3" max="3" width="42.421875" style="0" customWidth="1"/>
    <col min="4" max="4" width="12.57421875" style="0" customWidth="1"/>
    <col min="5" max="5" width="32.7109375" style="7" customWidth="1"/>
    <col min="6" max="6" width="10.57421875" style="0" customWidth="1"/>
  </cols>
  <sheetData>
    <row r="1" ht="12.75">
      <c r="A1" s="3" t="s">
        <v>136</v>
      </c>
    </row>
    <row r="2" spans="1:5" ht="12.75">
      <c r="A2" s="5" t="s">
        <v>287</v>
      </c>
      <c r="B2" s="1"/>
      <c r="C2" s="2"/>
      <c r="E2" s="134"/>
    </row>
    <row r="3" spans="1:3" ht="12.75">
      <c r="A3" s="5"/>
      <c r="B3" s="1"/>
      <c r="C3" s="2"/>
    </row>
    <row r="4" spans="1:3" ht="15">
      <c r="A4" s="36" t="s">
        <v>193</v>
      </c>
      <c r="B4" s="1"/>
      <c r="C4" s="2"/>
    </row>
    <row r="5" spans="1:6" ht="12.75">
      <c r="A5" s="31"/>
      <c r="B5" s="33"/>
      <c r="C5" s="34"/>
      <c r="D5" s="31"/>
      <c r="E5" s="35"/>
      <c r="F5" s="31"/>
    </row>
    <row r="6" spans="1:6" ht="87.75" customHeight="1">
      <c r="A6" s="69" t="s">
        <v>141</v>
      </c>
      <c r="B6" s="63" t="s">
        <v>157</v>
      </c>
      <c r="C6" s="69" t="s">
        <v>152</v>
      </c>
      <c r="D6" s="64" t="s">
        <v>153</v>
      </c>
      <c r="E6" s="62" t="s">
        <v>162</v>
      </c>
      <c r="F6" s="64" t="s">
        <v>183</v>
      </c>
    </row>
    <row r="7" spans="1:6" ht="74.25" customHeight="1">
      <c r="A7" s="18" t="s">
        <v>332</v>
      </c>
      <c r="B7" s="60">
        <v>35082</v>
      </c>
      <c r="C7" s="58" t="s">
        <v>140</v>
      </c>
      <c r="D7" s="26">
        <v>125</v>
      </c>
      <c r="E7" s="19" t="s">
        <v>341</v>
      </c>
      <c r="F7" s="59" t="s">
        <v>178</v>
      </c>
    </row>
    <row r="8" spans="1:6" ht="114.75">
      <c r="A8" s="61" t="s">
        <v>184</v>
      </c>
      <c r="B8" s="60">
        <v>8000</v>
      </c>
      <c r="C8" s="22" t="s">
        <v>197</v>
      </c>
      <c r="D8" s="71">
        <v>31</v>
      </c>
      <c r="E8" s="19" t="s">
        <v>343</v>
      </c>
      <c r="F8" s="59">
        <v>224899</v>
      </c>
    </row>
    <row r="9" spans="1:6" ht="104.25" customHeight="1">
      <c r="A9" s="57" t="s">
        <v>185</v>
      </c>
      <c r="B9" s="60">
        <v>15000</v>
      </c>
      <c r="C9" s="22" t="s">
        <v>187</v>
      </c>
      <c r="D9" s="71">
        <v>423</v>
      </c>
      <c r="E9" s="19" t="s">
        <v>342</v>
      </c>
      <c r="F9" s="28">
        <v>44813</v>
      </c>
    </row>
    <row r="10" spans="2:6" s="43" customFormat="1" ht="12.75">
      <c r="B10" s="42"/>
      <c r="C10" s="30"/>
      <c r="D10" s="48"/>
      <c r="E10" s="30"/>
      <c r="F10" s="44"/>
    </row>
    <row r="11" spans="1:6" ht="13.5" thickBot="1">
      <c r="A11" s="49" t="s">
        <v>186</v>
      </c>
      <c r="B11" s="52">
        <f>SUM(B7:B9)</f>
        <v>58082</v>
      </c>
      <c r="C11" s="15" t="s">
        <v>203</v>
      </c>
      <c r="D11" s="55">
        <f>SUM(D7:D9)</f>
        <v>579</v>
      </c>
      <c r="E11" s="15" t="s">
        <v>204</v>
      </c>
      <c r="F11" s="53">
        <f>SUM(F7:F9)</f>
        <v>269712</v>
      </c>
    </row>
    <row r="12" spans="1:2" ht="13.5" thickTop="1">
      <c r="A12" s="38"/>
      <c r="B12" s="37"/>
    </row>
  </sheetData>
  <sheetProtection/>
  <printOptions/>
  <pageMargins left="0.7480314960629921" right="0.7480314960629921" top="0.7874015748031497" bottom="0.5905511811023623" header="0.5118110236220472" footer="0.5118110236220472"/>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dimension ref="A1:G54"/>
  <sheetViews>
    <sheetView tabSelected="1" zoomScalePageLayoutView="0" workbookViewId="0" topLeftCell="A1">
      <selection activeCell="C31" sqref="C31"/>
    </sheetView>
  </sheetViews>
  <sheetFormatPr defaultColWidth="9.140625" defaultRowHeight="12.75"/>
  <cols>
    <col min="1" max="1" width="44.00390625" style="0" customWidth="1"/>
    <col min="2" max="2" width="22.28125" style="0" customWidth="1"/>
    <col min="3" max="3" width="48.57421875" style="7" customWidth="1"/>
    <col min="4" max="4" width="18.8515625" style="7" customWidth="1"/>
    <col min="5" max="5" width="39.00390625" style="0" customWidth="1"/>
  </cols>
  <sheetData>
    <row r="1" ht="12.75">
      <c r="A1" s="3" t="s">
        <v>136</v>
      </c>
    </row>
    <row r="2" spans="1:5" ht="12.75">
      <c r="A2" s="5" t="s">
        <v>334</v>
      </c>
      <c r="B2" s="1"/>
      <c r="C2" s="219"/>
      <c r="E2" s="7"/>
    </row>
    <row r="3" spans="1:5" ht="12.75">
      <c r="A3" s="5"/>
      <c r="B3" s="1"/>
      <c r="C3" s="8"/>
      <c r="E3" s="7"/>
    </row>
    <row r="4" spans="1:5" ht="15">
      <c r="A4" s="36" t="s">
        <v>288</v>
      </c>
      <c r="B4" s="1"/>
      <c r="C4" s="8"/>
      <c r="E4" s="7"/>
    </row>
    <row r="6" spans="1:7" s="3" customFormat="1" ht="32.25" customHeight="1">
      <c r="A6" s="11" t="s">
        <v>115</v>
      </c>
      <c r="B6" s="12" t="s">
        <v>158</v>
      </c>
      <c r="C6" s="29" t="s">
        <v>126</v>
      </c>
      <c r="D6" s="54" t="s">
        <v>98</v>
      </c>
      <c r="E6" s="6"/>
      <c r="F6" s="15"/>
      <c r="G6" s="6"/>
    </row>
    <row r="7" spans="1:4" ht="76.5" customHeight="1">
      <c r="A7" s="61" t="s">
        <v>161</v>
      </c>
      <c r="B7" s="246">
        <v>48736</v>
      </c>
      <c r="C7" s="200" t="s">
        <v>16</v>
      </c>
      <c r="D7" s="245">
        <v>421380</v>
      </c>
    </row>
    <row r="8" spans="1:3" ht="63.75">
      <c r="A8" s="43"/>
      <c r="B8" s="43"/>
      <c r="C8" s="201" t="s">
        <v>17</v>
      </c>
    </row>
    <row r="9" spans="1:3" ht="60" customHeight="1">
      <c r="A9" s="43"/>
      <c r="B9" s="43"/>
      <c r="C9" s="201" t="s">
        <v>18</v>
      </c>
    </row>
    <row r="10" spans="1:3" ht="12.75">
      <c r="A10" s="43"/>
      <c r="B10" s="43"/>
      <c r="C10" s="30"/>
    </row>
    <row r="11" spans="1:2" ht="12.75">
      <c r="A11" s="30"/>
      <c r="B11" s="30"/>
    </row>
    <row r="12" spans="1:2" ht="15" customHeight="1">
      <c r="A12" s="267" t="s">
        <v>117</v>
      </c>
      <c r="B12" s="267"/>
    </row>
    <row r="13" spans="1:2" ht="12.75">
      <c r="A13" s="167"/>
      <c r="B13" s="35"/>
    </row>
    <row r="14" spans="1:2" ht="12.75">
      <c r="A14" s="14" t="s">
        <v>337</v>
      </c>
      <c r="B14" s="14" t="s">
        <v>162</v>
      </c>
    </row>
    <row r="15" spans="1:2" ht="99.75" customHeight="1">
      <c r="A15" s="146" t="s">
        <v>120</v>
      </c>
      <c r="B15" s="211" t="s">
        <v>335</v>
      </c>
    </row>
    <row r="16" spans="1:2" ht="75.75" customHeight="1">
      <c r="A16" s="146" t="s">
        <v>116</v>
      </c>
      <c r="B16" s="211" t="s">
        <v>336</v>
      </c>
    </row>
    <row r="17" spans="1:2" ht="16.5" customHeight="1">
      <c r="A17" s="14" t="s">
        <v>337</v>
      </c>
      <c r="B17" s="14" t="s">
        <v>162</v>
      </c>
    </row>
    <row r="18" spans="1:2" ht="140.25">
      <c r="A18" s="146" t="s">
        <v>121</v>
      </c>
      <c r="B18" s="211" t="s">
        <v>338</v>
      </c>
    </row>
    <row r="19" spans="1:2" ht="42.75" customHeight="1">
      <c r="A19" s="146" t="s">
        <v>122</v>
      </c>
      <c r="B19" s="146" t="s">
        <v>114</v>
      </c>
    </row>
    <row r="20" spans="1:2" ht="78" customHeight="1">
      <c r="A20" s="146" t="s">
        <v>24</v>
      </c>
      <c r="B20" s="146" t="s">
        <v>25</v>
      </c>
    </row>
    <row r="21" spans="1:2" ht="57.75" customHeight="1">
      <c r="A21" s="146" t="s">
        <v>26</v>
      </c>
      <c r="B21" s="146" t="s">
        <v>27</v>
      </c>
    </row>
    <row r="22" spans="1:2" ht="42.75" customHeight="1">
      <c r="A22" s="146" t="s">
        <v>123</v>
      </c>
      <c r="B22" s="146" t="s">
        <v>114</v>
      </c>
    </row>
    <row r="23" spans="1:2" ht="61.5" customHeight="1">
      <c r="A23" s="10" t="s">
        <v>124</v>
      </c>
      <c r="B23" s="221" t="s">
        <v>339</v>
      </c>
    </row>
    <row r="24" spans="1:2" ht="61.5" customHeight="1">
      <c r="A24" s="10"/>
      <c r="B24" s="10"/>
    </row>
    <row r="25" spans="1:2" ht="19.5" customHeight="1">
      <c r="A25" s="14" t="s">
        <v>337</v>
      </c>
      <c r="B25" s="14" t="s">
        <v>162</v>
      </c>
    </row>
    <row r="26" spans="1:2" ht="80.25" customHeight="1">
      <c r="A26" s="10" t="s">
        <v>125</v>
      </c>
      <c r="B26" s="221" t="s">
        <v>340</v>
      </c>
    </row>
    <row r="27" spans="1:3" ht="12.75">
      <c r="A27" s="6"/>
      <c r="B27" s="6"/>
      <c r="C27" s="30"/>
    </row>
    <row r="28" ht="45" customHeight="1"/>
    <row r="29" spans="1:3" ht="12.75">
      <c r="A29" s="30"/>
      <c r="B29" s="30"/>
      <c r="C29" s="30"/>
    </row>
    <row r="30" spans="1:3" ht="12.75">
      <c r="A30" s="30"/>
      <c r="B30" s="30"/>
      <c r="C30" s="30"/>
    </row>
    <row r="31" spans="1:3" ht="12.75">
      <c r="A31" s="43"/>
      <c r="B31" s="43"/>
      <c r="C31" s="30"/>
    </row>
    <row r="32" spans="1:3" ht="12.75">
      <c r="A32" s="30"/>
      <c r="B32" s="30"/>
      <c r="C32" s="30"/>
    </row>
    <row r="33" spans="1:3" ht="12.75">
      <c r="A33" s="30"/>
      <c r="B33" s="30"/>
      <c r="C33" s="30"/>
    </row>
    <row r="34" spans="1:3" ht="12.75">
      <c r="A34" s="30"/>
      <c r="B34" s="43"/>
      <c r="C34" s="30"/>
    </row>
    <row r="39" spans="1:4" s="43" customFormat="1" ht="12.75">
      <c r="A39" s="6"/>
      <c r="B39" s="266"/>
      <c r="C39" s="30"/>
      <c r="D39" s="30"/>
    </row>
    <row r="40" spans="1:4" s="43" customFormat="1" ht="12.75">
      <c r="A40" s="202"/>
      <c r="B40" s="266"/>
      <c r="C40" s="30"/>
      <c r="D40" s="30"/>
    </row>
    <row r="41" spans="1:4" s="43" customFormat="1" ht="12.75">
      <c r="A41" s="168"/>
      <c r="B41" s="168"/>
      <c r="C41" s="30"/>
      <c r="D41" s="30"/>
    </row>
    <row r="42" spans="1:4" s="43" customFormat="1" ht="12.75">
      <c r="A42" s="168"/>
      <c r="B42" s="168"/>
      <c r="C42" s="30"/>
      <c r="D42" s="30"/>
    </row>
    <row r="43" spans="1:4" s="43" customFormat="1" ht="12.75">
      <c r="A43" s="168"/>
      <c r="B43" s="168"/>
      <c r="C43" s="30"/>
      <c r="D43" s="30"/>
    </row>
    <row r="44" spans="1:4" s="43" customFormat="1" ht="12.75">
      <c r="A44" s="168"/>
      <c r="B44" s="168"/>
      <c r="C44" s="30"/>
      <c r="D44" s="30"/>
    </row>
    <row r="45" spans="1:4" s="43" customFormat="1" ht="12.75">
      <c r="A45" s="168"/>
      <c r="B45" s="168"/>
      <c r="C45" s="30"/>
      <c r="D45" s="30"/>
    </row>
    <row r="46" spans="1:4" s="43" customFormat="1" ht="12.75">
      <c r="A46" s="168"/>
      <c r="B46" s="168"/>
      <c r="C46" s="30"/>
      <c r="D46" s="30"/>
    </row>
    <row r="47" spans="1:4" s="43" customFormat="1" ht="12.75">
      <c r="A47" s="168"/>
      <c r="B47" s="168"/>
      <c r="C47" s="30"/>
      <c r="D47" s="30"/>
    </row>
    <row r="48" spans="3:4" s="43" customFormat="1" ht="12.75">
      <c r="C48" s="30"/>
      <c r="D48" s="30"/>
    </row>
    <row r="49" spans="1:2" ht="12.75">
      <c r="A49" s="30"/>
      <c r="B49" s="30"/>
    </row>
    <row r="50" spans="1:4" s="43" customFormat="1" ht="12.75">
      <c r="A50" s="260"/>
      <c r="B50" s="260"/>
      <c r="C50" s="30"/>
      <c r="D50" s="30"/>
    </row>
    <row r="51" spans="1:4" s="43" customFormat="1" ht="12.75">
      <c r="A51" s="30"/>
      <c r="B51" s="30"/>
      <c r="C51" s="30"/>
      <c r="D51" s="30"/>
    </row>
    <row r="52" spans="1:4" s="43" customFormat="1" ht="12.75">
      <c r="A52" s="6"/>
      <c r="B52" s="6"/>
      <c r="C52" s="30"/>
      <c r="D52" s="30"/>
    </row>
    <row r="53" spans="1:4" s="43" customFormat="1" ht="12.75">
      <c r="A53" s="168"/>
      <c r="B53" s="168"/>
      <c r="C53" s="30"/>
      <c r="D53" s="30"/>
    </row>
    <row r="54" spans="1:4" s="43" customFormat="1" ht="12.75">
      <c r="A54" s="168"/>
      <c r="B54" s="168"/>
      <c r="C54" s="30"/>
      <c r="D54" s="30"/>
    </row>
  </sheetData>
  <sheetProtection/>
  <mergeCells count="3">
    <mergeCell ref="B39:B40"/>
    <mergeCell ref="A50:B50"/>
    <mergeCell ref="A12:B12"/>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21"/>
  <sheetViews>
    <sheetView tabSelected="1" zoomScalePageLayoutView="0" workbookViewId="0" topLeftCell="A1">
      <selection activeCell="C31" sqref="C31"/>
    </sheetView>
  </sheetViews>
  <sheetFormatPr defaultColWidth="9.140625" defaultRowHeight="12.75"/>
  <cols>
    <col min="1" max="1" width="46.7109375" style="0" customWidth="1"/>
    <col min="2" max="2" width="24.8515625" style="0" customWidth="1"/>
    <col min="3" max="3" width="43.8515625" style="7" customWidth="1"/>
    <col min="4" max="4" width="17.421875" style="7" customWidth="1"/>
    <col min="5" max="5" width="6.140625" style="0" customWidth="1"/>
    <col min="6" max="6" width="6.57421875" style="0" hidden="1" customWidth="1"/>
    <col min="7" max="7" width="9.140625" style="0" hidden="1" customWidth="1"/>
  </cols>
  <sheetData>
    <row r="1" ht="12.75">
      <c r="A1" s="3" t="s">
        <v>136</v>
      </c>
    </row>
    <row r="2" spans="1:5" ht="12.75">
      <c r="A2" s="5" t="s">
        <v>289</v>
      </c>
      <c r="C2" s="134"/>
      <c r="E2" s="7"/>
    </row>
    <row r="3" spans="1:5" ht="12.75">
      <c r="A3" s="5"/>
      <c r="B3" s="1"/>
      <c r="C3" s="8"/>
      <c r="E3" s="7"/>
    </row>
    <row r="5" spans="1:4" ht="12.75">
      <c r="A5" s="11" t="s">
        <v>141</v>
      </c>
      <c r="B5" s="12" t="s">
        <v>158</v>
      </c>
      <c r="C5" s="32" t="s">
        <v>152</v>
      </c>
      <c r="D5" s="13" t="s">
        <v>191</v>
      </c>
    </row>
    <row r="6" spans="1:8" ht="90.75" customHeight="1">
      <c r="A6" s="227" t="s">
        <v>192</v>
      </c>
      <c r="B6" s="218">
        <v>15000</v>
      </c>
      <c r="C6" s="146" t="s">
        <v>19</v>
      </c>
      <c r="D6" s="215">
        <v>100000</v>
      </c>
      <c r="H6" s="243"/>
    </row>
    <row r="8" spans="1:2" ht="12.75">
      <c r="A8" s="14" t="s">
        <v>346</v>
      </c>
      <c r="B8" s="169" t="s">
        <v>162</v>
      </c>
    </row>
    <row r="9" spans="1:4" ht="41.25" customHeight="1">
      <c r="A9" s="138" t="s">
        <v>195</v>
      </c>
      <c r="B9" s="270" t="s">
        <v>347</v>
      </c>
      <c r="C9" s="271"/>
      <c r="D9" s="272"/>
    </row>
    <row r="10" spans="1:4" ht="34.5" customHeight="1">
      <c r="A10" s="138" t="s">
        <v>196</v>
      </c>
      <c r="B10" s="270" t="s">
        <v>348</v>
      </c>
      <c r="C10" s="271"/>
      <c r="D10" s="272"/>
    </row>
    <row r="11" spans="1:4" ht="66.75" customHeight="1">
      <c r="A11" s="138" t="s">
        <v>349</v>
      </c>
      <c r="B11" s="273" t="s">
        <v>350</v>
      </c>
      <c r="C11" s="271"/>
      <c r="D11" s="272"/>
    </row>
    <row r="12" ht="12.75">
      <c r="A12" s="7"/>
    </row>
    <row r="13" spans="1:4" ht="33" customHeight="1">
      <c r="A13" s="274" t="s">
        <v>351</v>
      </c>
      <c r="B13" s="275"/>
      <c r="C13" s="275"/>
      <c r="D13" s="275"/>
    </row>
    <row r="14" ht="12.75">
      <c r="A14" s="7"/>
    </row>
    <row r="15" spans="1:4" ht="31.5" customHeight="1">
      <c r="A15" s="276" t="s">
        <v>352</v>
      </c>
      <c r="B15" s="277"/>
      <c r="C15" s="277"/>
      <c r="D15" s="277"/>
    </row>
    <row r="17" spans="1:4" ht="36.75" customHeight="1">
      <c r="A17" s="278" t="s">
        <v>353</v>
      </c>
      <c r="B17" s="278"/>
      <c r="C17" s="278"/>
      <c r="D17" s="278"/>
    </row>
    <row r="19" spans="1:4" ht="25.5" customHeight="1">
      <c r="A19" s="268" t="s">
        <v>354</v>
      </c>
      <c r="B19" s="269"/>
      <c r="C19" s="269"/>
      <c r="D19" s="269"/>
    </row>
    <row r="21" ht="12.75">
      <c r="A21" s="132" t="s">
        <v>355</v>
      </c>
    </row>
  </sheetData>
  <sheetProtection/>
  <mergeCells count="7">
    <mergeCell ref="A19:D19"/>
    <mergeCell ref="B9:D9"/>
    <mergeCell ref="B10:D10"/>
    <mergeCell ref="B11:D11"/>
    <mergeCell ref="A13:D13"/>
    <mergeCell ref="A15:D15"/>
    <mergeCell ref="A17:D17"/>
  </mergeCells>
  <printOptions/>
  <pageMargins left="0.35433070866141736" right="0.15748031496062992" top="0.1968503937007874" bottom="0.1968503937007874"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41"/>
  <sheetViews>
    <sheetView tabSelected="1" zoomScalePageLayoutView="0" workbookViewId="0" topLeftCell="A1">
      <selection activeCell="C31" sqref="C31"/>
    </sheetView>
  </sheetViews>
  <sheetFormatPr defaultColWidth="9.140625" defaultRowHeight="12.75"/>
  <cols>
    <col min="1" max="1" width="20.140625" style="7" customWidth="1"/>
    <col min="2" max="2" width="36.7109375" style="7" customWidth="1"/>
    <col min="3" max="3" width="10.8515625" style="7" customWidth="1"/>
    <col min="4" max="4" width="13.00390625" style="7" customWidth="1"/>
    <col min="5" max="5" width="13.140625" style="7" customWidth="1"/>
    <col min="6" max="6" width="11.7109375" style="0" hidden="1" customWidth="1"/>
    <col min="7" max="7" width="11.421875" style="0" hidden="1" customWidth="1"/>
    <col min="8" max="8" width="13.28125" style="0" customWidth="1"/>
  </cols>
  <sheetData>
    <row r="1" ht="12.75">
      <c r="A1" s="134" t="s">
        <v>136</v>
      </c>
    </row>
    <row r="2" spans="1:2" ht="17.25" customHeight="1">
      <c r="A2" s="262" t="s">
        <v>290</v>
      </c>
      <c r="B2" s="262"/>
    </row>
    <row r="3" spans="1:8" ht="15.75">
      <c r="A3" s="279" t="s">
        <v>137</v>
      </c>
      <c r="B3" s="279"/>
      <c r="C3" s="279"/>
      <c r="D3" s="279"/>
      <c r="E3" s="279"/>
      <c r="F3" s="279"/>
      <c r="G3" s="279"/>
      <c r="H3" s="279"/>
    </row>
    <row r="4" spans="1:8" ht="8.25" customHeight="1">
      <c r="A4" s="73"/>
      <c r="B4" s="74"/>
      <c r="C4" s="223"/>
      <c r="D4" s="74"/>
      <c r="E4" s="223"/>
      <c r="H4" s="222"/>
    </row>
    <row r="5" spans="1:8" ht="56.25" customHeight="1">
      <c r="A5" s="75"/>
      <c r="B5" s="75"/>
      <c r="C5" s="76" t="s">
        <v>207</v>
      </c>
      <c r="D5" s="76" t="s">
        <v>179</v>
      </c>
      <c r="E5" s="76" t="s">
        <v>61</v>
      </c>
      <c r="F5" s="78" t="s">
        <v>208</v>
      </c>
      <c r="G5" s="77" t="s">
        <v>209</v>
      </c>
      <c r="H5" s="79" t="s">
        <v>60</v>
      </c>
    </row>
    <row r="6" spans="1:8" ht="30" customHeight="1">
      <c r="A6" s="286" t="s">
        <v>62</v>
      </c>
      <c r="B6" s="287"/>
      <c r="C6" s="80">
        <v>90478</v>
      </c>
      <c r="D6" s="80">
        <v>85290</v>
      </c>
      <c r="E6" s="80">
        <v>122611</v>
      </c>
      <c r="F6" s="81"/>
      <c r="G6" s="81"/>
      <c r="H6" s="82">
        <v>200000</v>
      </c>
    </row>
    <row r="7" spans="1:8" ht="26.25" customHeight="1">
      <c r="A7" s="284" t="s">
        <v>63</v>
      </c>
      <c r="B7" s="285"/>
      <c r="C7" s="80">
        <v>14360</v>
      </c>
      <c r="D7" s="80">
        <v>14684</v>
      </c>
      <c r="E7" s="80">
        <v>119000</v>
      </c>
      <c r="F7" s="81">
        <v>21000</v>
      </c>
      <c r="G7" s="81">
        <v>41166</v>
      </c>
      <c r="H7" s="82">
        <v>24000</v>
      </c>
    </row>
    <row r="8" spans="1:8" ht="22.5" customHeight="1">
      <c r="A8" s="284" t="s">
        <v>210</v>
      </c>
      <c r="B8" s="287"/>
      <c r="C8" s="80">
        <v>0</v>
      </c>
      <c r="D8" s="80">
        <v>69751</v>
      </c>
      <c r="E8" s="80">
        <v>161863</v>
      </c>
      <c r="F8" s="9"/>
      <c r="G8" s="81"/>
      <c r="H8" s="82">
        <v>102725</v>
      </c>
    </row>
    <row r="9" spans="1:8" ht="17.25" customHeight="1">
      <c r="A9" s="83" t="s">
        <v>211</v>
      </c>
      <c r="B9" s="84" t="s">
        <v>212</v>
      </c>
      <c r="C9" s="85">
        <v>619</v>
      </c>
      <c r="D9" s="85">
        <v>562</v>
      </c>
      <c r="E9" s="85">
        <v>1013</v>
      </c>
      <c r="F9" s="9"/>
      <c r="G9" s="86"/>
      <c r="H9" s="197">
        <v>4488</v>
      </c>
    </row>
    <row r="10" spans="1:8" ht="13.5" customHeight="1">
      <c r="A10" s="87"/>
      <c r="B10" s="84" t="s">
        <v>213</v>
      </c>
      <c r="C10" s="85">
        <v>1470</v>
      </c>
      <c r="D10" s="85">
        <v>1794</v>
      </c>
      <c r="E10" s="85">
        <v>1170</v>
      </c>
      <c r="F10" s="9"/>
      <c r="G10" s="86"/>
      <c r="H10" s="197">
        <v>1849</v>
      </c>
    </row>
    <row r="11" spans="1:8" s="91" customFormat="1" ht="18" customHeight="1">
      <c r="A11" s="88"/>
      <c r="B11" s="88" t="s">
        <v>214</v>
      </c>
      <c r="C11" s="89">
        <f>SUM(C9:C10)</f>
        <v>2089</v>
      </c>
      <c r="D11" s="89">
        <f>SUM(D9:D10)</f>
        <v>2356</v>
      </c>
      <c r="E11" s="89">
        <f>SUM(E9:E10)</f>
        <v>2183</v>
      </c>
      <c r="F11" s="89">
        <v>55</v>
      </c>
      <c r="G11" s="90">
        <v>133</v>
      </c>
      <c r="H11" s="89">
        <f>SUM(H9:H10)</f>
        <v>6337</v>
      </c>
    </row>
    <row r="12" spans="1:8" ht="7.5" customHeight="1">
      <c r="A12" s="92"/>
      <c r="B12" s="93"/>
      <c r="C12" s="94"/>
      <c r="D12" s="94"/>
      <c r="E12" s="94"/>
      <c r="F12" s="95"/>
      <c r="G12" s="95"/>
      <c r="H12" s="96"/>
    </row>
    <row r="13" spans="1:8" ht="46.5" customHeight="1">
      <c r="A13" s="98" t="s">
        <v>95</v>
      </c>
      <c r="B13" s="99" t="s">
        <v>96</v>
      </c>
      <c r="C13" s="100">
        <v>3670</v>
      </c>
      <c r="D13" s="100">
        <v>4097</v>
      </c>
      <c r="E13" s="100">
        <v>5200</v>
      </c>
      <c r="F13" s="101"/>
      <c r="G13" s="101"/>
      <c r="H13" s="204" t="s">
        <v>178</v>
      </c>
    </row>
    <row r="14" spans="1:8" ht="7.5" customHeight="1">
      <c r="A14" s="92"/>
      <c r="B14" s="93"/>
      <c r="C14" s="94" t="s">
        <v>28</v>
      </c>
      <c r="D14" s="94"/>
      <c r="E14" s="94"/>
      <c r="F14" s="95"/>
      <c r="G14" s="95"/>
      <c r="H14" s="96"/>
    </row>
    <row r="15" spans="1:8" ht="13.5" customHeight="1">
      <c r="A15" s="87" t="s">
        <v>215</v>
      </c>
      <c r="B15" s="84" t="s">
        <v>216</v>
      </c>
      <c r="C15" s="85">
        <v>814</v>
      </c>
      <c r="D15" s="85">
        <v>784</v>
      </c>
      <c r="E15" s="85">
        <v>545</v>
      </c>
      <c r="F15" s="97"/>
      <c r="G15" s="97"/>
      <c r="H15" s="197">
        <v>3244</v>
      </c>
    </row>
    <row r="16" spans="1:8" ht="13.5" customHeight="1">
      <c r="A16" s="98"/>
      <c r="B16" s="99" t="s">
        <v>217</v>
      </c>
      <c r="C16" s="100">
        <v>1260</v>
      </c>
      <c r="D16" s="100">
        <v>1572</v>
      </c>
      <c r="E16" s="100">
        <v>576</v>
      </c>
      <c r="F16" s="101"/>
      <c r="G16" s="101"/>
      <c r="H16" s="197">
        <v>3093</v>
      </c>
    </row>
    <row r="17" spans="1:8" ht="13.5" customHeight="1">
      <c r="A17" s="98"/>
      <c r="B17" s="149" t="s">
        <v>90</v>
      </c>
      <c r="C17" s="100">
        <v>15</v>
      </c>
      <c r="D17" s="100">
        <v>0</v>
      </c>
      <c r="E17" s="100">
        <v>1062</v>
      </c>
      <c r="F17" s="101"/>
      <c r="G17" s="101"/>
      <c r="H17" s="150">
        <v>0</v>
      </c>
    </row>
    <row r="18" spans="1:8" ht="6" customHeight="1">
      <c r="A18" s="154"/>
      <c r="B18" s="154"/>
      <c r="C18" s="155"/>
      <c r="D18" s="155"/>
      <c r="E18" s="155"/>
      <c r="F18" s="156"/>
      <c r="G18" s="156"/>
      <c r="H18" s="96"/>
    </row>
    <row r="19" spans="1:8" ht="15" customHeight="1">
      <c r="A19" s="105" t="s">
        <v>218</v>
      </c>
      <c r="B19" s="151" t="s">
        <v>219</v>
      </c>
      <c r="C19" s="103">
        <v>191</v>
      </c>
      <c r="D19" s="112">
        <v>198</v>
      </c>
      <c r="E19" s="112">
        <v>430</v>
      </c>
      <c r="F19" s="152"/>
      <c r="G19" s="152"/>
      <c r="H19" s="153">
        <v>595</v>
      </c>
    </row>
    <row r="20" spans="1:8" ht="13.5" customHeight="1">
      <c r="A20" s="84"/>
      <c r="B20" s="84" t="s">
        <v>220</v>
      </c>
      <c r="C20" s="85">
        <v>1597</v>
      </c>
      <c r="D20" s="85">
        <v>1857</v>
      </c>
      <c r="E20" s="85">
        <v>1616</v>
      </c>
      <c r="F20" s="97"/>
      <c r="G20" s="97"/>
      <c r="H20" s="197">
        <v>4626</v>
      </c>
    </row>
    <row r="21" spans="1:8" ht="13.5" customHeight="1">
      <c r="A21" s="84"/>
      <c r="B21" s="84" t="s">
        <v>91</v>
      </c>
      <c r="C21" s="85">
        <v>229</v>
      </c>
      <c r="D21" s="85">
        <v>215</v>
      </c>
      <c r="E21" s="85">
        <v>137</v>
      </c>
      <c r="F21" s="97"/>
      <c r="G21" s="97"/>
      <c r="H21" s="9">
        <v>823</v>
      </c>
    </row>
    <row r="22" spans="1:8" ht="13.5" customHeight="1">
      <c r="A22" s="84"/>
      <c r="B22" s="10" t="s">
        <v>92</v>
      </c>
      <c r="C22" s="85">
        <v>53</v>
      </c>
      <c r="D22" s="85">
        <v>85</v>
      </c>
      <c r="E22" s="85" t="s">
        <v>178</v>
      </c>
      <c r="F22" s="97"/>
      <c r="G22" s="97"/>
      <c r="H22" s="9">
        <v>253</v>
      </c>
    </row>
    <row r="23" spans="1:8" ht="13.5" customHeight="1">
      <c r="A23" s="99"/>
      <c r="B23" s="7" t="s">
        <v>90</v>
      </c>
      <c r="C23" s="100">
        <v>19</v>
      </c>
      <c r="D23" s="100">
        <v>1</v>
      </c>
      <c r="E23" s="100">
        <v>0</v>
      </c>
      <c r="F23" s="101"/>
      <c r="G23" s="101"/>
      <c r="H23" s="150">
        <v>40</v>
      </c>
    </row>
    <row r="24" spans="1:8" ht="5.25" customHeight="1">
      <c r="A24" s="160"/>
      <c r="B24" s="160"/>
      <c r="C24" s="161"/>
      <c r="D24" s="161"/>
      <c r="E24" s="161"/>
      <c r="F24" s="156"/>
      <c r="G24" s="156"/>
      <c r="H24" s="96"/>
    </row>
    <row r="25" spans="1:8" ht="13.5" customHeight="1">
      <c r="A25" s="105" t="s">
        <v>221</v>
      </c>
      <c r="B25" s="157" t="s">
        <v>222</v>
      </c>
      <c r="C25" s="158">
        <v>1690</v>
      </c>
      <c r="D25" s="158">
        <v>1845</v>
      </c>
      <c r="E25" s="158">
        <v>906</v>
      </c>
      <c r="F25" s="159"/>
      <c r="G25" s="159"/>
      <c r="H25" s="198">
        <v>4012</v>
      </c>
    </row>
    <row r="26" spans="1:8" ht="13.5" customHeight="1">
      <c r="A26" s="105"/>
      <c r="B26" s="106" t="s">
        <v>64</v>
      </c>
      <c r="C26" s="107">
        <v>98</v>
      </c>
      <c r="D26" s="107">
        <v>355</v>
      </c>
      <c r="E26" s="107">
        <v>131</v>
      </c>
      <c r="F26" s="108"/>
      <c r="G26" s="108"/>
      <c r="H26" s="9">
        <v>537</v>
      </c>
    </row>
    <row r="27" spans="1:8" ht="13.5" customHeight="1">
      <c r="A27" s="105"/>
      <c r="B27" s="106" t="s">
        <v>65</v>
      </c>
      <c r="C27" s="107">
        <v>264</v>
      </c>
      <c r="D27" s="107">
        <v>62</v>
      </c>
      <c r="E27" s="107">
        <v>196</v>
      </c>
      <c r="F27" s="108"/>
      <c r="G27" s="108"/>
      <c r="H27" s="9">
        <v>541</v>
      </c>
    </row>
    <row r="28" spans="1:8" ht="13.5" customHeight="1">
      <c r="A28" s="105"/>
      <c r="B28" s="106" t="s">
        <v>66</v>
      </c>
      <c r="C28" s="107">
        <v>6</v>
      </c>
      <c r="D28" s="107">
        <v>10</v>
      </c>
      <c r="E28" s="107">
        <v>1</v>
      </c>
      <c r="F28" s="108"/>
      <c r="G28" s="108"/>
      <c r="H28" s="9">
        <v>484</v>
      </c>
    </row>
    <row r="29" spans="1:8" ht="13.5" customHeight="1">
      <c r="A29" s="105"/>
      <c r="B29" s="106" t="s">
        <v>67</v>
      </c>
      <c r="C29" s="107">
        <v>0</v>
      </c>
      <c r="D29" s="107">
        <v>60</v>
      </c>
      <c r="E29" s="107">
        <v>34</v>
      </c>
      <c r="F29" s="108"/>
      <c r="G29" s="108"/>
      <c r="H29" s="9">
        <v>320</v>
      </c>
    </row>
    <row r="30" spans="1:8" ht="13.5" customHeight="1">
      <c r="A30" s="105"/>
      <c r="B30" s="106" t="s">
        <v>223</v>
      </c>
      <c r="C30" s="107">
        <v>7</v>
      </c>
      <c r="D30" s="107">
        <v>17</v>
      </c>
      <c r="E30" s="107">
        <v>48</v>
      </c>
      <c r="F30" s="108"/>
      <c r="G30" s="108"/>
      <c r="H30" s="9">
        <v>14</v>
      </c>
    </row>
    <row r="31" spans="1:8" ht="13.5" customHeight="1">
      <c r="A31" s="102"/>
      <c r="B31" s="102" t="s">
        <v>68</v>
      </c>
      <c r="C31" s="104">
        <v>0</v>
      </c>
      <c r="D31" s="104">
        <v>7</v>
      </c>
      <c r="E31" s="104">
        <v>16</v>
      </c>
      <c r="F31" s="97"/>
      <c r="G31" s="97"/>
      <c r="H31" s="9">
        <v>233</v>
      </c>
    </row>
    <row r="32" spans="1:8" ht="6" customHeight="1">
      <c r="A32" s="109"/>
      <c r="B32" s="109"/>
      <c r="C32" s="110"/>
      <c r="D32" s="110"/>
      <c r="E32" s="110"/>
      <c r="F32" s="111"/>
      <c r="G32" s="111"/>
      <c r="H32" s="96"/>
    </row>
    <row r="33" spans="1:8" ht="17.25" customHeight="1">
      <c r="A33" s="289" t="s">
        <v>224</v>
      </c>
      <c r="B33" s="290"/>
      <c r="C33" s="112">
        <v>877</v>
      </c>
      <c r="D33" s="112">
        <v>595</v>
      </c>
      <c r="E33" s="113">
        <v>1798</v>
      </c>
      <c r="F33" s="114"/>
      <c r="G33" s="114"/>
      <c r="H33" s="9">
        <v>1415</v>
      </c>
    </row>
    <row r="34" spans="1:8" ht="6" customHeight="1">
      <c r="A34" s="109"/>
      <c r="B34" s="109"/>
      <c r="C34" s="110"/>
      <c r="D34" s="110"/>
      <c r="E34" s="110"/>
      <c r="F34" s="111"/>
      <c r="G34" s="111"/>
      <c r="H34" s="96"/>
    </row>
    <row r="35" spans="1:8" ht="18.75" customHeight="1">
      <c r="A35" s="88" t="s">
        <v>225</v>
      </c>
      <c r="B35" s="84" t="s">
        <v>94</v>
      </c>
      <c r="C35" s="85">
        <v>25</v>
      </c>
      <c r="D35" s="85">
        <v>902</v>
      </c>
      <c r="E35" s="85">
        <v>0</v>
      </c>
      <c r="F35" s="97"/>
      <c r="G35" s="97"/>
      <c r="H35" s="203" t="s">
        <v>178</v>
      </c>
    </row>
    <row r="36" spans="1:8" ht="13.5" customHeight="1">
      <c r="A36" s="84"/>
      <c r="B36" s="115" t="s">
        <v>226</v>
      </c>
      <c r="C36" s="85">
        <v>6</v>
      </c>
      <c r="D36" s="85">
        <v>0</v>
      </c>
      <c r="E36" s="85">
        <v>84</v>
      </c>
      <c r="F36" s="97"/>
      <c r="G36" s="97"/>
      <c r="H36" s="203" t="s">
        <v>178</v>
      </c>
    </row>
    <row r="37" spans="1:8" ht="13.5" customHeight="1">
      <c r="A37" s="99"/>
      <c r="B37" s="115" t="s">
        <v>227</v>
      </c>
      <c r="C37" s="85">
        <v>63</v>
      </c>
      <c r="D37" s="85">
        <v>19</v>
      </c>
      <c r="E37" s="85">
        <v>0</v>
      </c>
      <c r="F37" s="97"/>
      <c r="G37" s="97"/>
      <c r="H37" s="203" t="s">
        <v>178</v>
      </c>
    </row>
    <row r="38" spans="1:8" ht="13.5" customHeight="1">
      <c r="A38" s="99"/>
      <c r="B38" s="7" t="s">
        <v>228</v>
      </c>
      <c r="C38" s="116">
        <v>1981</v>
      </c>
      <c r="D38" s="116">
        <v>1435</v>
      </c>
      <c r="E38" s="116" t="s">
        <v>178</v>
      </c>
      <c r="F38" s="101"/>
      <c r="G38" s="101"/>
      <c r="H38" s="204" t="s">
        <v>178</v>
      </c>
    </row>
    <row r="39" spans="1:8" ht="8.25" customHeight="1">
      <c r="A39" s="117"/>
      <c r="B39" s="117"/>
      <c r="C39" s="118"/>
      <c r="D39" s="118"/>
      <c r="E39" s="118"/>
      <c r="F39" s="111"/>
      <c r="G39" s="111"/>
      <c r="H39" s="96"/>
    </row>
    <row r="40" spans="1:8" ht="12" customHeight="1">
      <c r="A40" s="289" t="s">
        <v>229</v>
      </c>
      <c r="B40" s="291"/>
      <c r="C40" s="119"/>
      <c r="D40" s="119"/>
      <c r="E40" s="119"/>
      <c r="F40" s="120"/>
      <c r="G40" s="120"/>
      <c r="H40" s="9"/>
    </row>
    <row r="41" spans="1:8" ht="17.25" customHeight="1">
      <c r="A41" s="88" t="s">
        <v>230</v>
      </c>
      <c r="B41" s="84" t="s">
        <v>231</v>
      </c>
      <c r="C41" s="85">
        <v>135</v>
      </c>
      <c r="D41" s="85">
        <v>271</v>
      </c>
      <c r="E41" s="85">
        <v>1314</v>
      </c>
      <c r="F41" s="97"/>
      <c r="G41" s="97"/>
      <c r="H41" s="197">
        <v>108</v>
      </c>
    </row>
    <row r="42" spans="1:8" ht="13.5" customHeight="1">
      <c r="A42" s="84"/>
      <c r="B42" s="84" t="s">
        <v>232</v>
      </c>
      <c r="C42" s="85">
        <v>173</v>
      </c>
      <c r="D42" s="85">
        <v>124</v>
      </c>
      <c r="E42" s="85">
        <v>95</v>
      </c>
      <c r="F42" s="97"/>
      <c r="G42" s="97"/>
      <c r="H42" s="9">
        <v>791</v>
      </c>
    </row>
    <row r="43" spans="1:8" ht="13.5" customHeight="1">
      <c r="A43" s="84"/>
      <c r="B43" s="84" t="s">
        <v>134</v>
      </c>
      <c r="C43" s="85">
        <v>254</v>
      </c>
      <c r="D43" s="85">
        <v>171</v>
      </c>
      <c r="E43" s="85">
        <v>593</v>
      </c>
      <c r="F43" s="97"/>
      <c r="G43" s="97"/>
      <c r="H43" s="197">
        <v>1576</v>
      </c>
    </row>
    <row r="44" spans="1:8" ht="13.5" customHeight="1">
      <c r="A44" s="84"/>
      <c r="B44" s="84" t="s">
        <v>233</v>
      </c>
      <c r="C44" s="85">
        <v>403</v>
      </c>
      <c r="D44" s="85">
        <v>0</v>
      </c>
      <c r="E44" s="85">
        <v>10</v>
      </c>
      <c r="F44" s="97"/>
      <c r="G44" s="97"/>
      <c r="H44" s="9">
        <v>51</v>
      </c>
    </row>
    <row r="45" spans="1:8" ht="13.5" customHeight="1">
      <c r="A45" s="84"/>
      <c r="B45" s="84" t="s">
        <v>234</v>
      </c>
      <c r="C45" s="85">
        <v>67</v>
      </c>
      <c r="D45" s="85">
        <v>11</v>
      </c>
      <c r="E45" s="85">
        <v>0</v>
      </c>
      <c r="F45" s="97"/>
      <c r="G45" s="97"/>
      <c r="H45" s="9">
        <v>298</v>
      </c>
    </row>
    <row r="46" spans="1:8" ht="13.5" customHeight="1">
      <c r="A46" s="84"/>
      <c r="B46" s="84" t="s">
        <v>135</v>
      </c>
      <c r="C46" s="85">
        <v>56</v>
      </c>
      <c r="D46" s="85">
        <v>0</v>
      </c>
      <c r="E46" s="85">
        <v>0</v>
      </c>
      <c r="F46" s="97"/>
      <c r="G46" s="97"/>
      <c r="H46" s="9">
        <v>176</v>
      </c>
    </row>
    <row r="47" spans="1:8" ht="34.5" customHeight="1">
      <c r="A47" s="84"/>
      <c r="B47" s="84" t="s">
        <v>235</v>
      </c>
      <c r="C47" s="85">
        <v>41</v>
      </c>
      <c r="D47" s="85">
        <v>26</v>
      </c>
      <c r="E47" s="85" t="s">
        <v>178</v>
      </c>
      <c r="F47" s="97"/>
      <c r="G47" s="97"/>
      <c r="H47" s="9">
        <v>2269</v>
      </c>
    </row>
    <row r="48" spans="1:8" ht="6.75" customHeight="1">
      <c r="A48" s="154"/>
      <c r="B48" s="154"/>
      <c r="C48" s="155"/>
      <c r="D48" s="155"/>
      <c r="E48" s="155"/>
      <c r="F48" s="156"/>
      <c r="G48" s="156"/>
      <c r="H48" s="96"/>
    </row>
    <row r="49" spans="1:8" ht="18.75" customHeight="1">
      <c r="A49" s="88" t="s">
        <v>236</v>
      </c>
      <c r="B49" s="102" t="s">
        <v>71</v>
      </c>
      <c r="C49" s="104">
        <v>428</v>
      </c>
      <c r="D49" s="104">
        <v>995</v>
      </c>
      <c r="E49" s="104">
        <v>28</v>
      </c>
      <c r="F49" s="97"/>
      <c r="G49" s="97"/>
      <c r="H49" s="197">
        <v>955</v>
      </c>
    </row>
    <row r="50" spans="1:8" ht="16.5" customHeight="1">
      <c r="A50" s="88"/>
      <c r="B50" s="102" t="s">
        <v>72</v>
      </c>
      <c r="C50" s="104">
        <v>404</v>
      </c>
      <c r="D50" s="104">
        <v>1142</v>
      </c>
      <c r="E50" s="104">
        <v>93</v>
      </c>
      <c r="F50" s="97"/>
      <c r="G50" s="97"/>
      <c r="H50" s="197">
        <v>2141</v>
      </c>
    </row>
    <row r="51" spans="1:8" ht="14.25" customHeight="1">
      <c r="A51" s="88"/>
      <c r="B51" s="102" t="s">
        <v>73</v>
      </c>
      <c r="C51" s="104">
        <v>24</v>
      </c>
      <c r="D51" s="104">
        <v>4</v>
      </c>
      <c r="E51" s="104">
        <v>52</v>
      </c>
      <c r="F51" s="97"/>
      <c r="G51" s="97"/>
      <c r="H51" s="9">
        <v>0</v>
      </c>
    </row>
    <row r="52" spans="1:8" ht="7.5" customHeight="1">
      <c r="A52" s="160"/>
      <c r="B52" s="154"/>
      <c r="C52" s="155"/>
      <c r="D52" s="155"/>
      <c r="E52" s="155"/>
      <c r="F52" s="162"/>
      <c r="G52" s="162"/>
      <c r="H52" s="96"/>
    </row>
    <row r="53" spans="1:8" s="132" customFormat="1" ht="15" customHeight="1">
      <c r="A53" s="88" t="s">
        <v>69</v>
      </c>
      <c r="B53" s="102" t="s">
        <v>74</v>
      </c>
      <c r="C53" s="104">
        <v>31</v>
      </c>
      <c r="D53" s="104">
        <v>24</v>
      </c>
      <c r="E53" s="104">
        <v>0</v>
      </c>
      <c r="F53" s="135"/>
      <c r="G53" s="135"/>
      <c r="H53" s="205" t="s">
        <v>178</v>
      </c>
    </row>
    <row r="54" spans="1:8" s="132" customFormat="1" ht="14.25" customHeight="1">
      <c r="A54" s="102"/>
      <c r="B54" s="102" t="s">
        <v>75</v>
      </c>
      <c r="C54" s="104">
        <v>58</v>
      </c>
      <c r="D54" s="104">
        <v>58</v>
      </c>
      <c r="E54" s="104">
        <v>0</v>
      </c>
      <c r="F54" s="135"/>
      <c r="G54" s="135"/>
      <c r="H54" s="199">
        <v>190</v>
      </c>
    </row>
    <row r="55" spans="1:8" s="132" customFormat="1" ht="14.25" customHeight="1">
      <c r="A55" s="102"/>
      <c r="B55" s="102" t="s">
        <v>76</v>
      </c>
      <c r="C55" s="104">
        <v>8</v>
      </c>
      <c r="D55" s="104">
        <v>5</v>
      </c>
      <c r="E55" s="104">
        <v>0</v>
      </c>
      <c r="F55" s="135"/>
      <c r="G55" s="135"/>
      <c r="H55" s="136">
        <v>67</v>
      </c>
    </row>
    <row r="56" spans="1:8" s="132" customFormat="1" ht="18" customHeight="1">
      <c r="A56" s="102"/>
      <c r="B56" s="102" t="s">
        <v>77</v>
      </c>
      <c r="C56" s="104">
        <v>16</v>
      </c>
      <c r="D56" s="104">
        <v>18</v>
      </c>
      <c r="E56" s="104">
        <v>1</v>
      </c>
      <c r="F56" s="135"/>
      <c r="G56" s="135"/>
      <c r="H56" s="205" t="s">
        <v>178</v>
      </c>
    </row>
    <row r="57" spans="1:8" s="132" customFormat="1" ht="18.75" customHeight="1">
      <c r="A57" s="102"/>
      <c r="B57" s="102" t="s">
        <v>78</v>
      </c>
      <c r="C57" s="104">
        <v>81</v>
      </c>
      <c r="D57" s="104">
        <v>60</v>
      </c>
      <c r="E57" s="104">
        <v>1</v>
      </c>
      <c r="F57" s="135"/>
      <c r="G57" s="135"/>
      <c r="H57" s="199">
        <v>1021</v>
      </c>
    </row>
    <row r="58" spans="1:8" ht="6.75" customHeight="1">
      <c r="A58" s="160"/>
      <c r="B58" s="154"/>
      <c r="C58" s="155"/>
      <c r="D58" s="155"/>
      <c r="E58" s="155"/>
      <c r="F58" s="162"/>
      <c r="G58" s="162"/>
      <c r="H58" s="96"/>
    </row>
    <row r="59" spans="1:8" ht="17.25" customHeight="1">
      <c r="A59" s="88" t="s">
        <v>243</v>
      </c>
      <c r="B59" s="102" t="s">
        <v>79</v>
      </c>
      <c r="C59" s="104">
        <v>686</v>
      </c>
      <c r="D59" s="104">
        <v>157</v>
      </c>
      <c r="E59" s="104">
        <v>0</v>
      </c>
      <c r="F59" s="97"/>
      <c r="G59" s="97"/>
      <c r="H59" s="9">
        <v>0</v>
      </c>
    </row>
    <row r="60" spans="1:8" ht="16.5" customHeight="1">
      <c r="A60" s="88"/>
      <c r="B60" s="102" t="s">
        <v>80</v>
      </c>
      <c r="C60" s="104">
        <v>15</v>
      </c>
      <c r="D60" s="104">
        <v>2</v>
      </c>
      <c r="E60" s="104">
        <v>0</v>
      </c>
      <c r="F60" s="97"/>
      <c r="G60" s="97"/>
      <c r="H60" s="9">
        <v>36</v>
      </c>
    </row>
    <row r="61" spans="1:8" ht="16.5" customHeight="1">
      <c r="A61" s="88"/>
      <c r="B61" s="102" t="s">
        <v>81</v>
      </c>
      <c r="C61" s="104">
        <v>7</v>
      </c>
      <c r="D61" s="104">
        <v>62</v>
      </c>
      <c r="E61" s="104">
        <v>1</v>
      </c>
      <c r="F61" s="97"/>
      <c r="G61" s="97"/>
      <c r="H61" s="9">
        <v>324</v>
      </c>
    </row>
    <row r="62" spans="1:8" ht="16.5" customHeight="1">
      <c r="A62" s="88"/>
      <c r="B62" s="102" t="s">
        <v>82</v>
      </c>
      <c r="C62" s="104">
        <v>5</v>
      </c>
      <c r="D62" s="104">
        <v>2</v>
      </c>
      <c r="E62" s="104">
        <v>0</v>
      </c>
      <c r="F62" s="97"/>
      <c r="G62" s="97"/>
      <c r="H62" s="9">
        <v>0</v>
      </c>
    </row>
    <row r="63" spans="1:8" ht="16.5" customHeight="1">
      <c r="A63" s="88"/>
      <c r="B63" s="102" t="s">
        <v>83</v>
      </c>
      <c r="C63" s="104">
        <v>23</v>
      </c>
      <c r="D63" s="104">
        <v>10</v>
      </c>
      <c r="E63" s="104">
        <v>0</v>
      </c>
      <c r="F63" s="97"/>
      <c r="G63" s="97"/>
      <c r="H63" s="9">
        <v>101</v>
      </c>
    </row>
    <row r="64" spans="1:8" ht="16.5" customHeight="1">
      <c r="A64" s="88"/>
      <c r="B64" s="102" t="s">
        <v>70</v>
      </c>
      <c r="C64" s="104">
        <v>45</v>
      </c>
      <c r="D64" s="104">
        <v>27</v>
      </c>
      <c r="E64" s="104">
        <v>0</v>
      </c>
      <c r="F64" s="97"/>
      <c r="G64" s="97"/>
      <c r="H64" s="197">
        <v>1520</v>
      </c>
    </row>
    <row r="65" spans="1:8" ht="15.75" customHeight="1">
      <c r="A65" s="88"/>
      <c r="B65" s="102" t="s">
        <v>84</v>
      </c>
      <c r="C65" s="104">
        <v>28</v>
      </c>
      <c r="D65" s="104">
        <v>313</v>
      </c>
      <c r="E65" s="104">
        <v>1</v>
      </c>
      <c r="F65" s="97"/>
      <c r="G65" s="97"/>
      <c r="H65" s="9">
        <v>0</v>
      </c>
    </row>
    <row r="66" spans="1:8" ht="13.5" customHeight="1">
      <c r="A66" s="102"/>
      <c r="B66" s="102" t="s">
        <v>238</v>
      </c>
      <c r="C66" s="104">
        <v>55</v>
      </c>
      <c r="D66" s="104">
        <v>30</v>
      </c>
      <c r="E66" s="104">
        <v>3</v>
      </c>
      <c r="F66" s="97"/>
      <c r="G66" s="97"/>
      <c r="H66" s="9">
        <v>160</v>
      </c>
    </row>
    <row r="67" spans="1:8" ht="13.5" customHeight="1">
      <c r="A67" s="102"/>
      <c r="B67" s="102" t="s">
        <v>85</v>
      </c>
      <c r="C67" s="104">
        <v>7</v>
      </c>
      <c r="D67" s="104">
        <v>4</v>
      </c>
      <c r="E67" s="104">
        <v>0</v>
      </c>
      <c r="F67" s="97"/>
      <c r="G67" s="97"/>
      <c r="H67" s="9">
        <v>623</v>
      </c>
    </row>
    <row r="68" spans="1:8" ht="13.5" customHeight="1">
      <c r="A68" s="102"/>
      <c r="B68" s="102" t="s">
        <v>237</v>
      </c>
      <c r="C68" s="104">
        <v>79</v>
      </c>
      <c r="D68" s="104">
        <v>94</v>
      </c>
      <c r="E68" s="104">
        <v>0</v>
      </c>
      <c r="F68" s="97"/>
      <c r="G68" s="97"/>
      <c r="H68" s="197">
        <v>853</v>
      </c>
    </row>
    <row r="69" spans="1:8" ht="13.5" customHeight="1">
      <c r="A69" s="102"/>
      <c r="B69" s="84" t="s">
        <v>86</v>
      </c>
      <c r="C69" s="104">
        <v>28</v>
      </c>
      <c r="D69" s="104">
        <v>3</v>
      </c>
      <c r="E69" s="104">
        <v>0</v>
      </c>
      <c r="F69" s="97"/>
      <c r="G69" s="97"/>
      <c r="H69" s="9">
        <v>0</v>
      </c>
    </row>
    <row r="70" spans="1:8" ht="13.5" customHeight="1">
      <c r="A70" s="88"/>
      <c r="B70" s="84" t="s">
        <v>87</v>
      </c>
      <c r="C70" s="85">
        <v>1</v>
      </c>
      <c r="D70" s="85">
        <v>13</v>
      </c>
      <c r="E70" s="85">
        <v>0</v>
      </c>
      <c r="F70" s="97"/>
      <c r="G70" s="97"/>
      <c r="H70" s="9">
        <v>663</v>
      </c>
    </row>
    <row r="71" spans="1:8" ht="13.5" customHeight="1">
      <c r="A71" s="84"/>
      <c r="B71" s="8" t="s">
        <v>223</v>
      </c>
      <c r="C71" s="85">
        <v>167</v>
      </c>
      <c r="D71" s="85">
        <v>75</v>
      </c>
      <c r="E71" s="85">
        <v>3</v>
      </c>
      <c r="F71" s="97"/>
      <c r="G71" s="97"/>
      <c r="H71" s="9">
        <v>0</v>
      </c>
    </row>
    <row r="72" spans="1:8" ht="7.5" customHeight="1">
      <c r="A72" s="109"/>
      <c r="B72" s="109"/>
      <c r="C72" s="110"/>
      <c r="D72" s="110"/>
      <c r="E72" s="110"/>
      <c r="F72" s="111"/>
      <c r="G72" s="111"/>
      <c r="H72" s="96"/>
    </row>
    <row r="73" spans="1:8" ht="24.75" customHeight="1">
      <c r="A73" s="88" t="s">
        <v>239</v>
      </c>
      <c r="B73" s="84" t="s">
        <v>240</v>
      </c>
      <c r="C73" s="85">
        <v>19</v>
      </c>
      <c r="D73" s="85">
        <v>13</v>
      </c>
      <c r="E73" s="85">
        <v>0</v>
      </c>
      <c r="F73" s="121"/>
      <c r="G73" s="121"/>
      <c r="H73" s="9">
        <v>0</v>
      </c>
    </row>
    <row r="74" spans="1:8" ht="27.75" customHeight="1">
      <c r="A74" s="84"/>
      <c r="B74" s="84" t="s">
        <v>241</v>
      </c>
      <c r="C74" s="85">
        <v>86</v>
      </c>
      <c r="D74" s="85">
        <v>1</v>
      </c>
      <c r="E74" s="85">
        <v>227</v>
      </c>
      <c r="F74" s="121"/>
      <c r="G74" s="121"/>
      <c r="H74" s="9">
        <v>21</v>
      </c>
    </row>
    <row r="75" spans="1:8" ht="30" customHeight="1">
      <c r="A75" s="84"/>
      <c r="B75" s="84" t="s">
        <v>242</v>
      </c>
      <c r="C75" s="85">
        <v>21</v>
      </c>
      <c r="D75" s="85">
        <v>156</v>
      </c>
      <c r="E75" s="85">
        <v>0</v>
      </c>
      <c r="F75" s="121"/>
      <c r="G75" s="121"/>
      <c r="H75" s="9">
        <v>0</v>
      </c>
    </row>
    <row r="76" spans="1:8" ht="14.25" customHeight="1">
      <c r="A76" s="84"/>
      <c r="B76" s="84" t="s">
        <v>243</v>
      </c>
      <c r="C76" s="85">
        <v>0</v>
      </c>
      <c r="D76" s="85">
        <v>0</v>
      </c>
      <c r="E76" s="85">
        <v>0</v>
      </c>
      <c r="F76" s="121"/>
      <c r="G76" s="121"/>
      <c r="H76" s="9">
        <v>0</v>
      </c>
    </row>
    <row r="77" spans="1:8" ht="7.5" customHeight="1">
      <c r="A77" s="109"/>
      <c r="B77" s="109"/>
      <c r="C77" s="110"/>
      <c r="D77" s="110"/>
      <c r="E77" s="110"/>
      <c r="F77" s="111"/>
      <c r="G77" s="111"/>
      <c r="H77" s="96"/>
    </row>
    <row r="78" spans="1:8" ht="18" customHeight="1">
      <c r="A78" s="122" t="s">
        <v>244</v>
      </c>
      <c r="B78" s="123"/>
      <c r="C78" s="124"/>
      <c r="D78" s="124"/>
      <c r="E78" s="124"/>
      <c r="F78" s="125"/>
      <c r="G78" s="125"/>
      <c r="H78" s="9"/>
    </row>
    <row r="79" spans="1:8" ht="19.5" customHeight="1">
      <c r="A79" s="252" t="s">
        <v>88</v>
      </c>
      <c r="B79" s="253"/>
      <c r="C79" s="163">
        <v>141141.49</v>
      </c>
      <c r="D79" s="163">
        <v>161559.71</v>
      </c>
      <c r="E79" s="163">
        <v>2875179</v>
      </c>
      <c r="F79" s="165"/>
      <c r="G79" s="165"/>
      <c r="H79" s="170">
        <v>750000</v>
      </c>
    </row>
    <row r="80" spans="1:8" ht="10.5" customHeight="1">
      <c r="A80" s="84"/>
      <c r="B80" s="224"/>
      <c r="C80" s="163"/>
      <c r="D80" s="163"/>
      <c r="E80" s="163"/>
      <c r="F80" s="165"/>
      <c r="G80" s="165"/>
      <c r="H80" s="170"/>
    </row>
    <row r="81" spans="1:8" ht="13.5" customHeight="1">
      <c r="A81" s="254" t="s">
        <v>344</v>
      </c>
      <c r="B81" s="254"/>
      <c r="C81" s="164">
        <v>409100.55</v>
      </c>
      <c r="D81" s="164">
        <v>2118455</v>
      </c>
      <c r="E81" s="164">
        <v>746950.47</v>
      </c>
      <c r="F81" s="9"/>
      <c r="G81" s="9"/>
      <c r="H81" s="166">
        <v>7500000</v>
      </c>
    </row>
    <row r="82" spans="1:8" ht="13.5" customHeight="1">
      <c r="A82" s="281" t="s">
        <v>89</v>
      </c>
      <c r="B82" s="282"/>
      <c r="C82" s="164">
        <v>62289.94</v>
      </c>
      <c r="D82" s="164">
        <v>910396.33</v>
      </c>
      <c r="E82" s="164">
        <v>334586.49</v>
      </c>
      <c r="F82" s="166"/>
      <c r="G82" s="166"/>
      <c r="H82" s="206" t="s">
        <v>97</v>
      </c>
    </row>
    <row r="83" spans="1:8" ht="13.5" customHeight="1">
      <c r="A83" s="225"/>
      <c r="B83" s="226"/>
      <c r="C83" s="164"/>
      <c r="D83" s="164"/>
      <c r="E83" s="164"/>
      <c r="F83" s="166"/>
      <c r="G83" s="166"/>
      <c r="H83" s="206"/>
    </row>
    <row r="84" spans="1:8" ht="13.5" customHeight="1">
      <c r="A84" s="281" t="s">
        <v>357</v>
      </c>
      <c r="B84" s="282"/>
      <c r="C84" s="164">
        <v>23622.36</v>
      </c>
      <c r="D84" s="164">
        <v>22220.34</v>
      </c>
      <c r="E84" s="164">
        <v>220</v>
      </c>
      <c r="F84" s="166"/>
      <c r="G84" s="166"/>
      <c r="H84" s="166">
        <v>16000</v>
      </c>
    </row>
    <row r="85" spans="1:8" ht="13.5" customHeight="1">
      <c r="A85" s="281" t="s">
        <v>59</v>
      </c>
      <c r="B85" s="282"/>
      <c r="C85" s="164">
        <v>0</v>
      </c>
      <c r="D85" s="164">
        <v>200</v>
      </c>
      <c r="E85" s="164">
        <v>0</v>
      </c>
      <c r="F85" s="166"/>
      <c r="G85" s="166"/>
      <c r="H85" s="206" t="s">
        <v>97</v>
      </c>
    </row>
    <row r="87" spans="1:5" ht="27.75" customHeight="1" hidden="1">
      <c r="A87" s="126" t="s">
        <v>252</v>
      </c>
      <c r="B87" s="30"/>
      <c r="C87" s="30"/>
      <c r="D87" s="30"/>
      <c r="E87" s="30"/>
    </row>
    <row r="88" spans="1:5" ht="43.5" customHeight="1" hidden="1">
      <c r="A88" s="283" t="s">
        <v>253</v>
      </c>
      <c r="B88" s="280"/>
      <c r="C88" s="127"/>
      <c r="D88" s="127"/>
      <c r="E88" s="127"/>
    </row>
    <row r="89" spans="1:5" ht="45" customHeight="1" hidden="1">
      <c r="A89" s="283" t="s">
        <v>254</v>
      </c>
      <c r="B89" s="280"/>
      <c r="C89" s="127"/>
      <c r="D89" s="127"/>
      <c r="E89" s="127"/>
    </row>
    <row r="90" spans="1:5" ht="45" customHeight="1" hidden="1">
      <c r="A90" s="283" t="s">
        <v>255</v>
      </c>
      <c r="B90" s="280"/>
      <c r="C90" s="127"/>
      <c r="D90" s="127"/>
      <c r="E90" s="127"/>
    </row>
    <row r="91" spans="1:5" ht="13.5" customHeight="1" hidden="1">
      <c r="A91" s="127"/>
      <c r="B91" s="30"/>
      <c r="C91" s="30"/>
      <c r="D91" s="30"/>
      <c r="E91" s="30"/>
    </row>
    <row r="92" spans="1:5" ht="13.5" customHeight="1" hidden="1">
      <c r="A92" s="128" t="s">
        <v>256</v>
      </c>
      <c r="B92" s="30"/>
      <c r="C92" s="30"/>
      <c r="D92" s="30"/>
      <c r="E92" s="30"/>
    </row>
    <row r="93" spans="1:5" ht="13.5" customHeight="1" hidden="1">
      <c r="A93" s="127" t="s">
        <v>257</v>
      </c>
      <c r="B93" s="30"/>
      <c r="C93" s="30"/>
      <c r="D93" s="30"/>
      <c r="E93" s="30"/>
    </row>
    <row r="94" spans="1:5" ht="13.5" customHeight="1" hidden="1">
      <c r="A94" s="127"/>
      <c r="B94" s="30"/>
      <c r="C94" s="30"/>
      <c r="D94" s="30"/>
      <c r="E94" s="30"/>
    </row>
    <row r="95" spans="1:5" ht="12.75" hidden="1">
      <c r="A95" s="126" t="s">
        <v>258</v>
      </c>
      <c r="B95" s="30"/>
      <c r="C95" s="30"/>
      <c r="D95" s="30"/>
      <c r="E95" s="30"/>
    </row>
    <row r="96" spans="1:5" ht="38.25" hidden="1">
      <c r="A96" s="127" t="s">
        <v>259</v>
      </c>
      <c r="B96" s="30"/>
      <c r="C96" s="30"/>
      <c r="D96" s="30"/>
      <c r="E96" s="30"/>
    </row>
    <row r="97" spans="1:5" s="38" customFormat="1" ht="12.75" hidden="1">
      <c r="A97" s="129"/>
      <c r="B97" s="130"/>
      <c r="C97" s="130"/>
      <c r="D97" s="130"/>
      <c r="E97" s="130"/>
    </row>
    <row r="98" spans="1:5" ht="12.75" hidden="1">
      <c r="A98" s="128" t="s">
        <v>260</v>
      </c>
      <c r="B98" s="30"/>
      <c r="C98" s="30"/>
      <c r="D98" s="30"/>
      <c r="E98" s="30"/>
    </row>
    <row r="99" spans="1:5" ht="27.75" customHeight="1" hidden="1">
      <c r="A99" s="288" t="s">
        <v>261</v>
      </c>
      <c r="B99" s="288"/>
      <c r="C99" s="129"/>
      <c r="D99" s="129"/>
      <c r="E99" s="129"/>
    </row>
    <row r="100" spans="1:5" s="132" customFormat="1" ht="12.75" hidden="1">
      <c r="A100" s="128"/>
      <c r="B100" s="131"/>
      <c r="C100" s="131"/>
      <c r="D100" s="131"/>
      <c r="E100" s="131"/>
    </row>
    <row r="101" spans="1:5" ht="38.25" hidden="1">
      <c r="A101" s="126" t="s">
        <v>262</v>
      </c>
      <c r="B101" s="30"/>
      <c r="C101" s="30"/>
      <c r="D101" s="30"/>
      <c r="E101" s="30"/>
    </row>
    <row r="102" spans="1:5" ht="51" hidden="1">
      <c r="A102" s="127" t="s">
        <v>263</v>
      </c>
      <c r="B102" s="30"/>
      <c r="C102" s="30"/>
      <c r="D102" s="30"/>
      <c r="E102" s="30"/>
    </row>
    <row r="103" spans="1:5" ht="12.75" hidden="1">
      <c r="A103" s="128"/>
      <c r="B103" s="30"/>
      <c r="C103" s="30"/>
      <c r="D103" s="30"/>
      <c r="E103" s="30"/>
    </row>
    <row r="104" spans="1:5" ht="12.75" hidden="1">
      <c r="A104" s="128" t="s">
        <v>264</v>
      </c>
      <c r="B104" s="30"/>
      <c r="C104" s="30"/>
      <c r="D104" s="30"/>
      <c r="E104" s="30"/>
    </row>
    <row r="105" spans="1:5" ht="76.5" hidden="1">
      <c r="A105" s="129" t="s">
        <v>29</v>
      </c>
      <c r="B105" s="30"/>
      <c r="C105" s="30"/>
      <c r="D105" s="30"/>
      <c r="E105" s="30"/>
    </row>
    <row r="106" spans="1:5" ht="12.75" hidden="1">
      <c r="A106" s="128"/>
      <c r="B106" s="30"/>
      <c r="C106" s="30"/>
      <c r="D106" s="30"/>
      <c r="E106" s="30"/>
    </row>
    <row r="107" spans="1:5" ht="25.5" hidden="1">
      <c r="A107" s="128" t="s">
        <v>30</v>
      </c>
      <c r="B107" s="30"/>
      <c r="C107" s="30"/>
      <c r="D107" s="30"/>
      <c r="E107" s="30"/>
    </row>
    <row r="108" spans="1:5" ht="25.5" hidden="1">
      <c r="A108" s="127" t="s">
        <v>31</v>
      </c>
      <c r="B108" s="30"/>
      <c r="C108" s="30"/>
      <c r="D108" s="30"/>
      <c r="E108" s="30"/>
    </row>
    <row r="109" spans="1:5" ht="12.75" hidden="1">
      <c r="A109" s="127"/>
      <c r="B109" s="30"/>
      <c r="C109" s="30"/>
      <c r="D109" s="30"/>
      <c r="E109" s="30"/>
    </row>
    <row r="110" spans="1:5" ht="38.25" hidden="1">
      <c r="A110" s="126" t="s">
        <v>32</v>
      </c>
      <c r="B110" s="30"/>
      <c r="C110" s="30"/>
      <c r="D110" s="30"/>
      <c r="E110" s="30"/>
    </row>
    <row r="111" spans="1:5" ht="15" customHeight="1" hidden="1">
      <c r="A111" s="280" t="s">
        <v>33</v>
      </c>
      <c r="B111" s="280"/>
      <c r="C111" s="127"/>
      <c r="D111" s="127"/>
      <c r="E111" s="127"/>
    </row>
    <row r="112" spans="1:5" ht="12.75" hidden="1">
      <c r="A112" s="128"/>
      <c r="B112" s="30"/>
      <c r="C112" s="30"/>
      <c r="D112" s="30"/>
      <c r="E112" s="30"/>
    </row>
    <row r="113" spans="1:5" ht="12.75" hidden="1">
      <c r="A113" s="128" t="s">
        <v>34</v>
      </c>
      <c r="B113" s="30"/>
      <c r="C113" s="30"/>
      <c r="D113" s="30"/>
      <c r="E113" s="30"/>
    </row>
    <row r="114" spans="1:5" ht="15.75" customHeight="1" hidden="1">
      <c r="A114" s="280" t="s">
        <v>35</v>
      </c>
      <c r="B114" s="280"/>
      <c r="C114" s="127"/>
      <c r="D114" s="127"/>
      <c r="E114" s="127"/>
    </row>
    <row r="115" spans="1:5" ht="12.75" hidden="1">
      <c r="A115" s="128"/>
      <c r="B115" s="30"/>
      <c r="C115" s="30"/>
      <c r="D115" s="30"/>
      <c r="E115" s="30"/>
    </row>
    <row r="116" spans="1:5" ht="12.75" hidden="1">
      <c r="A116" s="128" t="s">
        <v>36</v>
      </c>
      <c r="B116" s="30"/>
      <c r="C116" s="30"/>
      <c r="D116" s="30"/>
      <c r="E116" s="30"/>
    </row>
    <row r="117" spans="1:5" ht="26.25" customHeight="1" hidden="1">
      <c r="A117" s="275" t="s">
        <v>37</v>
      </c>
      <c r="B117" s="275"/>
      <c r="C117" s="8"/>
      <c r="D117" s="8"/>
      <c r="E117" s="8"/>
    </row>
    <row r="118" spans="2:5" ht="47.25" customHeight="1" hidden="1">
      <c r="B118" s="126" t="s">
        <v>38</v>
      </c>
      <c r="C118" s="126"/>
      <c r="D118" s="126"/>
      <c r="E118" s="126"/>
    </row>
    <row r="119" spans="2:5" ht="43.5" customHeight="1" hidden="1">
      <c r="B119" s="126" t="s">
        <v>40</v>
      </c>
      <c r="C119" s="126"/>
      <c r="D119" s="126"/>
      <c r="E119" s="126"/>
    </row>
    <row r="120" spans="1:5" ht="12.75" hidden="1">
      <c r="A120" s="128"/>
      <c r="B120" s="30"/>
      <c r="C120" s="30"/>
      <c r="D120" s="30"/>
      <c r="E120" s="30"/>
    </row>
    <row r="121" spans="1:5" ht="25.5" hidden="1">
      <c r="A121" s="128" t="s">
        <v>41</v>
      </c>
      <c r="B121" s="30"/>
      <c r="C121" s="30"/>
      <c r="D121" s="30"/>
      <c r="E121" s="30"/>
    </row>
    <row r="122" spans="2:5" ht="12.75" hidden="1">
      <c r="B122" s="133" t="s">
        <v>42</v>
      </c>
      <c r="C122" s="133"/>
      <c r="D122" s="133"/>
      <c r="E122" s="133"/>
    </row>
    <row r="123" spans="1:5" ht="12.75" hidden="1">
      <c r="A123" s="127"/>
      <c r="B123" s="133" t="s">
        <v>43</v>
      </c>
      <c r="C123" s="133"/>
      <c r="D123" s="133"/>
      <c r="E123" s="133"/>
    </row>
    <row r="124" spans="1:5" ht="12.75" hidden="1">
      <c r="A124" s="127"/>
      <c r="B124" s="133" t="s">
        <v>44</v>
      </c>
      <c r="C124" s="133"/>
      <c r="D124" s="133"/>
      <c r="E124" s="133"/>
    </row>
    <row r="125" spans="1:5" ht="12.75" hidden="1">
      <c r="A125" s="127"/>
      <c r="B125" s="134" t="s">
        <v>45</v>
      </c>
      <c r="C125" s="134"/>
      <c r="D125" s="134"/>
      <c r="E125" s="134"/>
    </row>
    <row r="126" spans="2:5" ht="12.75" hidden="1">
      <c r="B126" s="134"/>
      <c r="C126" s="134"/>
      <c r="D126" s="134"/>
      <c r="E126" s="134"/>
    </row>
    <row r="127" spans="1:5" ht="63.75" hidden="1">
      <c r="A127" s="127" t="s">
        <v>46</v>
      </c>
      <c r="B127" s="30"/>
      <c r="C127" s="30"/>
      <c r="D127" s="30"/>
      <c r="E127" s="30"/>
    </row>
    <row r="128" spans="1:5" ht="12.75" hidden="1">
      <c r="A128" s="127"/>
      <c r="B128" s="30"/>
      <c r="C128" s="30"/>
      <c r="D128" s="30"/>
      <c r="E128" s="30"/>
    </row>
    <row r="129" spans="1:5" ht="12.75" hidden="1">
      <c r="A129" s="128" t="s">
        <v>47</v>
      </c>
      <c r="B129" s="30"/>
      <c r="C129" s="30"/>
      <c r="D129" s="30"/>
      <c r="E129" s="30"/>
    </row>
    <row r="130" spans="2:5" ht="18.75" customHeight="1" hidden="1">
      <c r="B130" s="126" t="s">
        <v>48</v>
      </c>
      <c r="C130" s="126"/>
      <c r="D130" s="126"/>
      <c r="E130" s="126"/>
    </row>
    <row r="131" spans="2:5" ht="25.5" customHeight="1" hidden="1">
      <c r="B131" s="126" t="s">
        <v>49</v>
      </c>
      <c r="C131" s="126"/>
      <c r="D131" s="126"/>
      <c r="E131" s="126"/>
    </row>
    <row r="132" spans="2:5" ht="18" customHeight="1" hidden="1">
      <c r="B132" s="126" t="s">
        <v>50</v>
      </c>
      <c r="C132" s="126"/>
      <c r="D132" s="126"/>
      <c r="E132" s="126"/>
    </row>
    <row r="133" spans="2:5" ht="38.25" customHeight="1" hidden="1">
      <c r="B133" s="126" t="s">
        <v>51</v>
      </c>
      <c r="C133" s="126"/>
      <c r="D133" s="126"/>
      <c r="E133" s="126"/>
    </row>
    <row r="134" spans="2:5" ht="18.75" customHeight="1" hidden="1">
      <c r="B134" s="126" t="s">
        <v>52</v>
      </c>
      <c r="C134" s="126"/>
      <c r="D134" s="126"/>
      <c r="E134" s="126"/>
    </row>
    <row r="135" spans="2:5" ht="25.5" customHeight="1" hidden="1">
      <c r="B135" s="126" t="s">
        <v>53</v>
      </c>
      <c r="C135" s="126"/>
      <c r="D135" s="126"/>
      <c r="E135" s="126"/>
    </row>
    <row r="136" ht="12.75" hidden="1"/>
    <row r="137" ht="12.75" hidden="1">
      <c r="A137" s="128" t="s">
        <v>55</v>
      </c>
    </row>
    <row r="138" spans="2:5" ht="17.25" customHeight="1" hidden="1">
      <c r="B138" s="126" t="s">
        <v>56</v>
      </c>
      <c r="C138" s="126"/>
      <c r="D138" s="126"/>
      <c r="E138" s="126"/>
    </row>
    <row r="139" spans="2:5" ht="12.75" customHeight="1" hidden="1">
      <c r="B139" s="126" t="s">
        <v>57</v>
      </c>
      <c r="C139" s="126"/>
      <c r="D139" s="126"/>
      <c r="E139" s="126"/>
    </row>
    <row r="140" spans="2:5" ht="16.5" customHeight="1" hidden="1">
      <c r="B140" s="126" t="s">
        <v>58</v>
      </c>
      <c r="C140" s="126"/>
      <c r="D140" s="126"/>
      <c r="E140" s="126"/>
    </row>
    <row r="141" spans="2:5" ht="15" customHeight="1" hidden="1">
      <c r="B141" s="128" t="s">
        <v>59</v>
      </c>
      <c r="C141" s="128"/>
      <c r="D141" s="128"/>
      <c r="E141" s="128"/>
    </row>
    <row r="142" ht="12.75" hidden="1"/>
    <row r="143" ht="12.75" hidden="1"/>
    <row r="144" ht="12.75" hidden="1"/>
  </sheetData>
  <sheetProtection/>
  <mergeCells count="19">
    <mergeCell ref="A111:B111"/>
    <mergeCell ref="A7:B7"/>
    <mergeCell ref="A6:B6"/>
    <mergeCell ref="A8:B8"/>
    <mergeCell ref="A99:B99"/>
    <mergeCell ref="A33:B33"/>
    <mergeCell ref="A40:B40"/>
    <mergeCell ref="A79:B79"/>
    <mergeCell ref="A81:B81"/>
    <mergeCell ref="A2:B2"/>
    <mergeCell ref="A3:H3"/>
    <mergeCell ref="A114:B114"/>
    <mergeCell ref="A117:B117"/>
    <mergeCell ref="A82:B82"/>
    <mergeCell ref="A84:B84"/>
    <mergeCell ref="A85:B85"/>
    <mergeCell ref="A88:B88"/>
    <mergeCell ref="A89:B89"/>
    <mergeCell ref="A90:B90"/>
  </mergeCells>
  <printOptions/>
  <pageMargins left="0.7480314960629921" right="0.7480314960629921" top="0.7874015748031497" bottom="0.5905511811023623" header="0.5118110236220472" footer="0.5118110236220472"/>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13"/>
  <sheetViews>
    <sheetView tabSelected="1" zoomScalePageLayoutView="0" workbookViewId="0" topLeftCell="A1">
      <selection activeCell="C31" sqref="C31"/>
    </sheetView>
  </sheetViews>
  <sheetFormatPr defaultColWidth="9.140625" defaultRowHeight="12.75"/>
  <cols>
    <col min="1" max="1" width="25.28125" style="0" customWidth="1"/>
    <col min="2" max="2" width="10.28125" style="0" customWidth="1"/>
    <col min="3" max="3" width="42.7109375" style="7" customWidth="1"/>
    <col min="4" max="4" width="11.00390625" style="0" customWidth="1"/>
    <col min="5" max="5" width="13.57421875" style="0" customWidth="1"/>
    <col min="6" max="6" width="13.421875" style="0" customWidth="1"/>
    <col min="7" max="7" width="11.8515625" style="0" customWidth="1"/>
    <col min="8" max="8" width="12.57421875" style="0" customWidth="1"/>
    <col min="9" max="9" width="13.421875" style="0" customWidth="1"/>
  </cols>
  <sheetData>
    <row r="1" ht="12.75">
      <c r="A1" s="3" t="s">
        <v>136</v>
      </c>
    </row>
    <row r="2" spans="1:5" ht="12.75">
      <c r="A2" s="5"/>
      <c r="B2" s="1"/>
      <c r="C2" s="4"/>
      <c r="E2" s="7"/>
    </row>
    <row r="3" spans="1:7" ht="12.75">
      <c r="A3" s="5" t="s">
        <v>291</v>
      </c>
      <c r="B3" s="1"/>
      <c r="C3" s="4"/>
      <c r="E3" s="7"/>
      <c r="G3" s="3"/>
    </row>
    <row r="4" spans="2:5" ht="12.75">
      <c r="B4" s="1"/>
      <c r="C4" s="4"/>
      <c r="E4" s="7"/>
    </row>
    <row r="5" spans="1:5" ht="12.75">
      <c r="A5" s="5"/>
      <c r="B5" s="1"/>
      <c r="C5" s="4"/>
      <c r="E5" s="7"/>
    </row>
    <row r="6" spans="1:5" ht="15">
      <c r="A6" s="36" t="s">
        <v>292</v>
      </c>
      <c r="B6" s="1"/>
      <c r="C6" s="4"/>
      <c r="E6" s="7"/>
    </row>
    <row r="7" ht="14.25" customHeight="1"/>
    <row r="8" spans="1:9" ht="57.75" customHeight="1">
      <c r="A8" s="69" t="s">
        <v>141</v>
      </c>
      <c r="B8" s="63" t="s">
        <v>157</v>
      </c>
      <c r="C8" s="62" t="s">
        <v>152</v>
      </c>
      <c r="D8" s="64" t="s">
        <v>201</v>
      </c>
      <c r="E8" s="258" t="s">
        <v>162</v>
      </c>
      <c r="F8" s="259"/>
      <c r="G8" s="259"/>
      <c r="H8" s="250"/>
      <c r="I8" s="64" t="s">
        <v>156</v>
      </c>
    </row>
    <row r="9" spans="1:9" ht="111.75" customHeight="1">
      <c r="A9" s="57" t="s">
        <v>146</v>
      </c>
      <c r="B9" s="59">
        <v>20000</v>
      </c>
      <c r="C9" s="22" t="s">
        <v>155</v>
      </c>
      <c r="D9" s="57">
        <v>1025</v>
      </c>
      <c r="E9" s="255" t="s">
        <v>345</v>
      </c>
      <c r="F9" s="256"/>
      <c r="G9" s="256"/>
      <c r="H9" s="257"/>
      <c r="I9" s="59">
        <v>56357</v>
      </c>
    </row>
    <row r="11" spans="1:9" ht="13.5" thickBot="1">
      <c r="A11" s="51" t="s">
        <v>189</v>
      </c>
      <c r="B11" s="244">
        <v>20000</v>
      </c>
      <c r="C11" s="45" t="s">
        <v>202</v>
      </c>
      <c r="D11" s="56">
        <v>1025</v>
      </c>
      <c r="G11" s="251" t="s">
        <v>138</v>
      </c>
      <c r="H11" s="251"/>
      <c r="I11" s="244">
        <v>56357</v>
      </c>
    </row>
    <row r="12" ht="13.5" thickTop="1"/>
    <row r="13" spans="1:2" ht="12.75">
      <c r="A13" s="49"/>
      <c r="B13" s="70"/>
    </row>
  </sheetData>
  <sheetProtection/>
  <mergeCells count="3">
    <mergeCell ref="E9:H9"/>
    <mergeCell ref="E8:H8"/>
    <mergeCell ref="G11:H11"/>
  </mergeCells>
  <printOptions/>
  <pageMargins left="0.7480314960629921" right="0.5511811023622047" top="0.5905511811023623" bottom="0.1968503937007874" header="0.5118110236220472" footer="0.5118110236220472"/>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Grants Monitoring Apperndix 1</dc:title>
  <dc:subject/>
  <dc:creator>Oxford City Council</dc:creator>
  <cp:keywords>Council meetings;Government, politics and public administration; Local government; Decision making; Council meetings;</cp:keywords>
  <dc:description/>
  <cp:lastModifiedBy>wreed</cp:lastModifiedBy>
  <cp:lastPrinted>2013-06-12T09:34:10Z</cp:lastPrinted>
  <dcterms:created xsi:type="dcterms:W3CDTF">2009-04-30T12:36:25Z</dcterms:created>
  <dcterms:modified xsi:type="dcterms:W3CDTF">2013-06-28T15:46:38Z</dcterms:modified>
  <cp:category/>
  <cp:version/>
  <cp:contentType/>
  <cp:contentStatus/>
</cp:coreProperties>
</file>